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85" windowWidth="13260" windowHeight="5340" activeTab="1"/>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AN8" i="2" s="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Z63" i="2" s="1"/>
  <c r="M347" i="1"/>
  <c r="M416" i="1"/>
  <c r="M485" i="1"/>
  <c r="M554" i="1"/>
  <c r="M209" i="1"/>
  <c r="Y63" i="2"/>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4042" i="1" s="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5"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218" i="1"/>
  <c r="AC71" i="2" s="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Q16" i="2" s="1"/>
  <c r="AP18" i="2"/>
  <c r="AP20" i="2"/>
  <c r="AQ20" i="2" s="1"/>
  <c r="AP22" i="2"/>
  <c r="AQ22" i="2" s="1"/>
  <c r="K2344" i="1"/>
  <c r="I2344" i="1"/>
  <c r="AH61" i="2"/>
  <c r="AH63" i="2"/>
  <c r="AH65" i="2"/>
  <c r="AH67" i="2"/>
  <c r="AH69" i="2"/>
  <c r="M3046" i="1"/>
  <c r="M2494" i="1"/>
  <c r="AP4" i="2"/>
  <c r="AP6" i="2"/>
  <c r="AP8" i="2"/>
  <c r="AP10" i="2"/>
  <c r="AP12" i="2"/>
  <c r="AP17" i="2"/>
  <c r="AQ17" i="2" s="1"/>
  <c r="AP19" i="2"/>
  <c r="AQ19" i="2" s="1"/>
  <c r="AP21" i="2"/>
  <c r="AQ21" i="2" s="1"/>
  <c r="AP23" i="2"/>
  <c r="AP26" i="2"/>
  <c r="AP29" i="2"/>
  <c r="M964" i="1"/>
  <c r="M1861" i="1"/>
  <c r="J4081" i="1" l="1"/>
  <c r="M3265" i="1"/>
  <c r="AM14" i="2" s="1"/>
  <c r="I4034" i="1"/>
  <c r="AQ23" i="2"/>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M173" i="1"/>
  <c r="Y27" i="2" s="1"/>
  <c r="Z41" i="2"/>
  <c r="X54" i="2"/>
  <c r="M119" i="1"/>
  <c r="M38" i="1"/>
  <c r="X30" i="2" s="1"/>
  <c r="I67" i="1"/>
  <c r="M204" i="1"/>
  <c r="Y58" i="2" s="1"/>
  <c r="M188" i="1"/>
  <c r="Y42" i="2" s="1"/>
  <c r="M540" i="1"/>
  <c r="M549" i="1"/>
  <c r="M480" i="1"/>
  <c r="M264" i="1"/>
  <c r="Z61" i="2"/>
  <c r="AA61" i="2" s="1"/>
  <c r="Z67" i="2"/>
  <c r="K4081" i="1"/>
  <c r="AF4" i="2"/>
  <c r="AB6" i="2"/>
  <c r="AG6" i="2" s="1"/>
  <c r="AF18" i="2"/>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Z7" i="2"/>
  <c r="AA7" i="2" s="1"/>
  <c r="X8" i="2"/>
  <c r="AA8" i="2" s="1"/>
  <c r="Z10" i="2"/>
  <c r="X11" i="2"/>
  <c r="Z17" i="2"/>
  <c r="Z20" i="2"/>
  <c r="X32" i="2"/>
  <c r="X37" i="2"/>
  <c r="Z37" i="2"/>
  <c r="Z57" i="2"/>
  <c r="K4065" i="1"/>
  <c r="J4068" i="1"/>
  <c r="M201" i="1"/>
  <c r="Y55" i="2" s="1"/>
  <c r="M176" i="1"/>
  <c r="Y30" i="2" s="1"/>
  <c r="M521" i="1"/>
  <c r="J481" i="1"/>
  <c r="M383" i="1"/>
  <c r="M411" i="1"/>
  <c r="M326" i="1"/>
  <c r="Z62" i="2"/>
  <c r="X63" i="2"/>
  <c r="AA63" i="2" s="1"/>
  <c r="X65" i="2"/>
  <c r="Z68" i="2"/>
  <c r="X69" i="2"/>
  <c r="M148" i="1"/>
  <c r="M79" i="1"/>
  <c r="M493" i="1"/>
  <c r="AB7" i="2"/>
  <c r="AF11" i="2"/>
  <c r="AB17" i="2"/>
  <c r="AD26" i="2"/>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L69" i="2"/>
  <c r="AP69" i="2"/>
  <c r="AM70" i="2"/>
  <c r="M2632" i="1"/>
  <c r="AG7" i="2"/>
  <c r="AG51" i="2"/>
  <c r="AG11" i="2"/>
  <c r="AK67" i="2"/>
  <c r="AG40" i="2"/>
  <c r="AK6" i="2"/>
  <c r="AG46" i="2"/>
  <c r="AG17" i="2"/>
  <c r="AQ5" i="2"/>
  <c r="AA64" i="2"/>
  <c r="AA67" i="2"/>
  <c r="AK65" i="2"/>
  <c r="J3310" i="1"/>
  <c r="AG37" i="2"/>
  <c r="AG20" i="2"/>
  <c r="AG48" i="2"/>
  <c r="AG26" i="2"/>
  <c r="AI64" i="2"/>
  <c r="AG57" i="2"/>
  <c r="AG35" i="2"/>
  <c r="AK17" i="2"/>
  <c r="AG33" i="2"/>
  <c r="AG18" i="2"/>
  <c r="AG10" i="2"/>
  <c r="AG64" i="2"/>
  <c r="AA10" i="2"/>
  <c r="AA68" i="2"/>
  <c r="M2851" i="1"/>
  <c r="AG16" i="2"/>
  <c r="AG70" i="2"/>
  <c r="AG62" i="2"/>
  <c r="AA41" i="2"/>
  <c r="AA9" i="2"/>
  <c r="AA65" i="2"/>
  <c r="AA66" i="2"/>
  <c r="AA16" i="2"/>
  <c r="AA5"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AG5" i="2" s="1"/>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32" i="2" s="1"/>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G47" i="2" s="1"/>
  <c r="AF54" i="2"/>
  <c r="AG54" i="2" s="1"/>
  <c r="K1585" i="1"/>
  <c r="J1309" i="1"/>
  <c r="M1236" i="1"/>
  <c r="M1211" i="1"/>
  <c r="AB30" i="2" s="1"/>
  <c r="K1171" i="1"/>
  <c r="M1923" i="1"/>
  <c r="AD52" i="2" s="1"/>
  <c r="J1792" i="1"/>
  <c r="L895" i="1"/>
  <c r="AD65" i="2"/>
  <c r="AG65" i="2" s="1"/>
  <c r="AF66" i="2"/>
  <c r="AG66" i="2" s="1"/>
  <c r="AF68" i="2"/>
  <c r="AG68" i="2" s="1"/>
  <c r="AI7" i="2"/>
  <c r="AK7" i="2" s="1"/>
  <c r="AJ8" i="2"/>
  <c r="AK8" i="2" s="1"/>
  <c r="M160" i="1"/>
  <c r="M104" i="1"/>
  <c r="Z46" i="2"/>
  <c r="AA46" i="2" s="1"/>
  <c r="Z51" i="2"/>
  <c r="AA51" i="2" s="1"/>
  <c r="Z54" i="2"/>
  <c r="AA54" i="2" s="1"/>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G67" i="2" s="1"/>
  <c r="AI41" i="2"/>
  <c r="AK41" i="2" s="1"/>
  <c r="AI44" i="2"/>
  <c r="L757" i="1"/>
  <c r="K619" i="1"/>
  <c r="AH55" i="2"/>
  <c r="K3241" i="1"/>
  <c r="I3172" i="1"/>
  <c r="K2965" i="1"/>
  <c r="I2896" i="1"/>
  <c r="L2482" i="1"/>
  <c r="J2275" i="1"/>
  <c r="AH9" i="2"/>
  <c r="AI13" i="2"/>
  <c r="AK13" i="2" s="1"/>
  <c r="AI18" i="2"/>
  <c r="AI34" i="2"/>
  <c r="AJ37" i="2"/>
  <c r="AI39" i="2"/>
  <c r="AK39" i="2" s="1"/>
  <c r="AJ48" i="2"/>
  <c r="AK48" i="2" s="1"/>
  <c r="M618" i="1"/>
  <c r="AH58" i="2" s="1"/>
  <c r="K3172" i="1"/>
  <c r="M3137" i="1"/>
  <c r="AI24" i="2" s="1"/>
  <c r="K2896" i="1"/>
  <c r="M2475" i="1"/>
  <c r="K2413" i="1"/>
  <c r="M2368" i="1"/>
  <c r="AJ55" i="2"/>
  <c r="M2258" i="1"/>
  <c r="AJ42" i="2" s="1"/>
  <c r="K1447" i="1"/>
  <c r="AI20" i="2"/>
  <c r="AK20" i="2" s="1"/>
  <c r="AI22" i="2"/>
  <c r="AK22" i="2" s="1"/>
  <c r="AJ23" i="2"/>
  <c r="AH26" i="2"/>
  <c r="AJ29" i="2"/>
  <c r="AK29" i="2" s="1"/>
  <c r="AJ36" i="2"/>
  <c r="AK36" i="2" s="1"/>
  <c r="AI45" i="2"/>
  <c r="AK45" i="2" s="1"/>
  <c r="AJ47" i="2"/>
  <c r="AI51" i="2"/>
  <c r="AK51" i="2" s="1"/>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K38" i="2" s="1"/>
  <c r="AI40" i="2"/>
  <c r="AK40" i="2" s="1"/>
  <c r="AK46"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AK30" i="2" s="1"/>
  <c r="M2886" i="1"/>
  <c r="AI49" i="2" s="1"/>
  <c r="M2450" i="1"/>
  <c r="J2482" i="1"/>
  <c r="I2482" i="1"/>
  <c r="M2413" i="1"/>
  <c r="K2275" i="1"/>
  <c r="M2268" i="1"/>
  <c r="AI70" i="2"/>
  <c r="I3724" i="1"/>
  <c r="AH62" i="2"/>
  <c r="K3655" i="1"/>
  <c r="J3724" i="1"/>
  <c r="AH70" i="2"/>
  <c r="AN29" i="2"/>
  <c r="AL36" i="2"/>
  <c r="AN41" i="2"/>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AQ65" i="2"/>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M3805" i="1"/>
  <c r="AL46" i="2"/>
  <c r="AM51" i="2"/>
  <c r="AP54" i="2"/>
  <c r="AQ54" i="2" s="1"/>
  <c r="K3586" i="1"/>
  <c r="K3517" i="1"/>
  <c r="I3310" i="1"/>
  <c r="I2620" i="1"/>
  <c r="M2620" i="1" s="1"/>
  <c r="J3862" i="1"/>
  <c r="M3792" i="1"/>
  <c r="AP58" i="2" s="1"/>
  <c r="J3793" i="1"/>
  <c r="M3717" i="1"/>
  <c r="AN64" i="2"/>
  <c r="AQ67" i="2"/>
  <c r="M3598" i="1"/>
  <c r="AL71" i="2" s="1"/>
  <c r="M3391" i="1"/>
  <c r="AM71" i="2" s="1"/>
  <c r="M3748" i="1"/>
  <c r="AP14" i="2" s="1"/>
  <c r="M3347" i="1"/>
  <c r="AM27" i="2" s="1"/>
  <c r="AM29" i="2"/>
  <c r="M3419" i="1"/>
  <c r="AP30" i="2"/>
  <c r="AM33" i="2"/>
  <c r="AM36" i="2"/>
  <c r="AL37" i="2"/>
  <c r="AQ37" i="2" s="1"/>
  <c r="AL40" i="2"/>
  <c r="AQ40" i="2" s="1"/>
  <c r="AL45" i="2"/>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Q61" i="2" s="1"/>
  <c r="AP62" i="2"/>
  <c r="AQ62" i="2" s="1"/>
  <c r="AM64" i="2"/>
  <c r="AP71" i="2"/>
  <c r="AQ69" i="2" l="1"/>
  <c r="AQ8" i="2"/>
  <c r="AK5" i="2"/>
  <c r="AA69" i="2"/>
  <c r="AR65" i="2"/>
  <c r="AQ41" i="2"/>
  <c r="AQ66" i="2"/>
  <c r="AK47" i="2"/>
  <c r="AK37" i="2"/>
  <c r="AG58" i="2"/>
  <c r="AK64" i="2"/>
  <c r="AQ13" i="2"/>
  <c r="AQ45" i="2"/>
  <c r="AR45" i="2" s="1"/>
  <c r="AG63" i="2"/>
  <c r="AR63" i="2" s="1"/>
  <c r="AA62" i="2"/>
  <c r="AQ10" i="2"/>
  <c r="AK19" i="2"/>
  <c r="AR19" i="2" s="1"/>
  <c r="AA37" i="2"/>
  <c r="AR37" i="2" s="1"/>
  <c r="AQ46" i="2"/>
  <c r="AR46" i="2" s="1"/>
  <c r="AK23" i="2"/>
  <c r="AK34" i="2"/>
  <c r="AA17" i="2"/>
  <c r="AQ34" i="2"/>
  <c r="AK44" i="2"/>
  <c r="AG34" i="2"/>
  <c r="AK16" i="2"/>
  <c r="AR16" i="2" s="1"/>
  <c r="AR67" i="2"/>
  <c r="AQ33" i="2"/>
  <c r="AQ70" i="2"/>
  <c r="AQ9" i="2"/>
  <c r="AQ6" i="2"/>
  <c r="AR6" i="2" s="1"/>
  <c r="AQ12" i="2"/>
  <c r="AQ4" i="2"/>
  <c r="AR4" i="2" s="1"/>
  <c r="AQ7" i="2"/>
  <c r="AR7" i="2" s="1"/>
  <c r="AQ68" i="2"/>
  <c r="AQ57" i="2"/>
  <c r="AR57" i="2" s="1"/>
  <c r="AQ26" i="2"/>
  <c r="AK68" i="2"/>
  <c r="AG23" i="2"/>
  <c r="AK21" i="2"/>
  <c r="AK32" i="2"/>
  <c r="AR32" i="2" s="1"/>
  <c r="AQ11" i="2"/>
  <c r="AR11" i="2" s="1"/>
  <c r="AR61" i="2"/>
  <c r="AN58" i="2"/>
  <c r="AQ58" i="2" s="1"/>
  <c r="AJ27" i="2"/>
  <c r="AK27" i="2" s="1"/>
  <c r="AG42" i="2"/>
  <c r="M4065" i="1"/>
  <c r="AR5" i="2"/>
  <c r="AL24" i="2"/>
  <c r="AQ24" i="2" s="1"/>
  <c r="AI58" i="2"/>
  <c r="AK58" i="2" s="1"/>
  <c r="M2551" i="1"/>
  <c r="M2689" i="1"/>
  <c r="AF27" i="2"/>
  <c r="AG27" i="2" s="1"/>
  <c r="M3517" i="1"/>
  <c r="M4000" i="1"/>
  <c r="AN49" i="2"/>
  <c r="AM49" i="2"/>
  <c r="AQ35" i="2"/>
  <c r="AR35" i="2" s="1"/>
  <c r="AK49" i="2"/>
  <c r="M757" i="1"/>
  <c r="M1585" i="1"/>
  <c r="AF55" i="2"/>
  <c r="AQ47" i="2"/>
  <c r="AR47" i="2" s="1"/>
  <c r="AL30" i="2"/>
  <c r="AQ30" i="2" s="1"/>
  <c r="M2827" i="1"/>
  <c r="AO59" i="2" s="1"/>
  <c r="AQ38" i="2"/>
  <c r="M2068" i="1"/>
  <c r="AR12" i="2"/>
  <c r="I4069" i="1"/>
  <c r="AB49" i="2"/>
  <c r="AG49" i="2" s="1"/>
  <c r="M1723" i="1"/>
  <c r="AE59" i="2" s="1"/>
  <c r="AR10" i="2"/>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33" i="2" s="1"/>
  <c r="AR17" i="2"/>
  <c r="AR40" i="2"/>
  <c r="AR48" i="2"/>
  <c r="M3310" i="1"/>
  <c r="AM59" i="2" s="1"/>
  <c r="AR18" i="2"/>
  <c r="AG21" i="2"/>
  <c r="AR21" i="2" s="1"/>
  <c r="AR39" i="2"/>
  <c r="AQ64" i="2"/>
  <c r="AR64" i="2" s="1"/>
  <c r="AR41" i="2"/>
  <c r="AK24" i="2"/>
  <c r="AQ29" i="2"/>
  <c r="AR66" i="2"/>
  <c r="AR44" i="2"/>
  <c r="AR20" i="2"/>
  <c r="AR13" i="2"/>
  <c r="AA52" i="2"/>
  <c r="AQ51" i="2"/>
  <c r="AR51" i="2" s="1"/>
  <c r="AQ14" i="2"/>
  <c r="AG29" i="2"/>
  <c r="AK71" i="2"/>
  <c r="AK9" i="2"/>
  <c r="AG24" i="2"/>
  <c r="AK62" i="2"/>
  <c r="AK70" i="2"/>
  <c r="AP52" i="2"/>
  <c r="AR54" i="2"/>
  <c r="M3793" i="1"/>
  <c r="AQ36" i="2"/>
  <c r="M3172" i="1"/>
  <c r="X58" i="2"/>
  <c r="AA58" i="2" s="1"/>
  <c r="M4068" i="1"/>
  <c r="M1309" i="1"/>
  <c r="AG36" i="2"/>
  <c r="Z42" i="2"/>
  <c r="M4034" i="1"/>
  <c r="Z24" i="2"/>
  <c r="AA24" i="2" s="1"/>
  <c r="M2482" i="1"/>
  <c r="AJ59" i="2" s="1"/>
  <c r="M688" i="1"/>
  <c r="AH59" i="2" s="1"/>
  <c r="AR22" i="2"/>
  <c r="AG14" i="2"/>
  <c r="M895" i="1"/>
  <c r="AF59" i="2" s="1"/>
  <c r="M4062" i="1"/>
  <c r="AG8" i="2"/>
  <c r="AR8" i="2" s="1"/>
  <c r="AG69" i="2"/>
  <c r="AR69" i="2" s="1"/>
  <c r="M343" i="1"/>
  <c r="M136" i="1"/>
  <c r="M274" i="1"/>
  <c r="M550" i="1"/>
  <c r="J4069" i="1"/>
  <c r="M67" i="1"/>
  <c r="M2896" i="1"/>
  <c r="M4037" i="1"/>
  <c r="X27" i="2"/>
  <c r="AA27" i="2" s="1"/>
  <c r="AG30" i="2"/>
  <c r="M4040" i="1"/>
  <c r="Z30" i="2"/>
  <c r="AA30" i="2" s="1"/>
  <c r="M4059" i="1"/>
  <c r="X49" i="2"/>
  <c r="L4069" i="1"/>
  <c r="AN52" i="2"/>
  <c r="AQ55" i="2"/>
  <c r="M3586" i="1"/>
  <c r="M3724" i="1"/>
  <c r="AP59" i="2" s="1"/>
  <c r="AK26" i="2"/>
  <c r="M1930" i="1"/>
  <c r="M1171" i="1"/>
  <c r="AB59" i="2" s="1"/>
  <c r="Y14" i="2"/>
  <c r="AA14" i="2" s="1"/>
  <c r="M4024" i="1"/>
  <c r="M1792" i="1"/>
  <c r="AB55" i="2"/>
  <c r="AG38" i="2"/>
  <c r="Z55" i="2"/>
  <c r="AA55" i="2" s="1"/>
  <c r="K4069" i="1"/>
  <c r="M4052" i="1"/>
  <c r="X42" i="2"/>
  <c r="M4081" i="1"/>
  <c r="AA49" i="2" l="1"/>
  <c r="AN59" i="2"/>
  <c r="AR34" i="2"/>
  <c r="AR62" i="2"/>
  <c r="AR23" i="2"/>
  <c r="AL59" i="2"/>
  <c r="AR70" i="2"/>
  <c r="AR38" i="2"/>
  <c r="AG55" i="2"/>
  <c r="AR55" i="2" s="1"/>
  <c r="AR9" i="2"/>
  <c r="AR68" i="2"/>
  <c r="AQ49" i="2"/>
  <c r="AR26" i="2"/>
  <c r="AQ52" i="2"/>
  <c r="AK52" i="2"/>
  <c r="AD59" i="2"/>
  <c r="AG59" i="2" s="1"/>
  <c r="Z59" i="2"/>
  <c r="AR71" i="2"/>
  <c r="AR24" i="2"/>
  <c r="AR29" i="2"/>
  <c r="AA42" i="2"/>
  <c r="AR42" i="2" s="1"/>
  <c r="AR14" i="2"/>
  <c r="AR58" i="2"/>
  <c r="AR27" i="2"/>
  <c r="AR30" i="2"/>
  <c r="X59" i="2"/>
  <c r="M4069" i="1"/>
  <c r="AR36" i="2"/>
  <c r="AI59" i="2"/>
  <c r="AK59" i="2" s="1"/>
  <c r="AR49" i="2"/>
  <c r="AQ59" i="2" l="1"/>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<sst xmlns="http://schemas.openxmlformats.org/spreadsheetml/2006/main" count="21849" uniqueCount="5818">
  <si>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</si>
  <si>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</si>
  <si>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</si>
  <si>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</si>
  <si>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</si>
  <si>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</si>
  <si>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</si>
  <si>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</si>
  <si>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</si>
  <si>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</si>
  <si>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</si>
  <si>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</si>
  <si>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</si>
  <si>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</si>
  <si>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</si>
  <si>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</si>
  <si>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</si>
  <si>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</si>
  <si>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</si>
  <si>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</si>
  <si>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</si>
  <si>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</si>
  <si>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</si>
  <si>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</si>
  <si>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</si>
  <si>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</si>
  <si>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</si>
  <si>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</si>
  <si>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</si>
  <si>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</si>
  <si>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</si>
  <si>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</si>
  <si>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</si>
  <si>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</si>
  <si>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</si>
  <si>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</si>
  <si>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</si>
  <si>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</si>
  <si>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</si>
  <si>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</si>
  <si>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</si>
  <si>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</si>
  <si>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</si>
  <si>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</si>
  <si>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</si>
  <si>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</si>
  <si>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</si>
  <si>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</si>
  <si>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</si>
  <si>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</si>
  <si>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</si>
  <si>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</si>
  <si>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</si>
  <si>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</si>
  <si>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</si>
  <si>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</si>
  <si>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</si>
  <si>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</si>
  <si>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</si>
  <si>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</si>
  <si>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</si>
  <si>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</si>
  <si>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</si>
  <si>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</si>
  <si>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</si>
  <si>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</si>
  <si>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</si>
  <si>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</si>
  <si>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</si>
  <si>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</si>
  <si>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</si>
  <si>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</si>
  <si>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</si>
  <si>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</si>
  <si>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</si>
  <si>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</si>
  <si>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</si>
  <si>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</si>
  <si>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</si>
  <si>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</si>
  <si>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</si>
  <si>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</si>
  <si>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</si>
  <si>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</si>
  <si>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</si>
  <si>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</si>
  <si>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</si>
  <si>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</si>
  <si>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</si>
  <si>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</si>
  <si>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</si>
  <si>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</si>
  <si>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</si>
  <si>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</si>
  <si>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</si>
  <si>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</si>
  <si>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</si>
  <si>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</si>
  <si>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</si>
  <si>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</si>
  <si>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</si>
  <si>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</si>
  <si>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</si>
  <si>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</si>
  <si>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</si>
  <si>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</si>
  <si>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</si>
  <si>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</si>
  <si>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</si>
  <si>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</si>
  <si>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</si>
  <si>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</si>
  <si>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</si>
  <si>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</si>
  <si>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</si>
  <si>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</si>
  <si>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</si>
  <si>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</si>
  <si>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</si>
  <si>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</si>
  <si>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</si>
  <si>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</si>
  <si>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</si>
  <si>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</si>
  <si>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</si>
  <si>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</si>
  <si>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</si>
  <si>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</si>
  <si>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</si>
  <si>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</si>
  <si>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</si>
  <si>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</si>
  <si>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</si>
  <si>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</si>
  <si>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</si>
  <si>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</si>
  <si>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</si>
  <si>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</si>
  <si>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</si>
  <si>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</si>
  <si>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</si>
  <si>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</si>
  <si>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</si>
  <si>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</si>
  <si>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</si>
  <si>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</si>
  <si>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</si>
  <si>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</si>
  <si>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</si>
  <si>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</si>
  <si>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</si>
  <si>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</si>
  <si>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</si>
  <si>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</si>
  <si>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</si>
  <si>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</si>
  <si>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</si>
  <si>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</si>
  <si>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</si>
  <si>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</si>
  <si>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</si>
  <si>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</si>
  <si>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</si>
  <si>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</si>
  <si>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</si>
  <si>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</si>
  <si>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</si>
  <si>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</si>
  <si>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</si>
  <si>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</si>
  <si>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</si>
  <si>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</si>
  <si>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</si>
  <si>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</si>
  <si>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</si>
  <si>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</si>
  <si>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</si>
  <si>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</si>
  <si>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</si>
  <si>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</si>
  <si>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</si>
  <si>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</si>
  <si>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</si>
  <si>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</si>
  <si>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</si>
  <si>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</si>
  <si>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</si>
  <si>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</si>
  <si>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</si>
  <si>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</si>
  <si>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</si>
  <si>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</si>
  <si>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</si>
  <si>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</si>
  <si>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</si>
  <si>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</si>
  <si>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</si>
  <si>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</si>
  <si>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</si>
  <si>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</si>
  <si>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</si>
  <si>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</si>
  <si>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</si>
  <si>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</si>
  <si>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</si>
  <si>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</si>
  <si>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</si>
  <si>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</si>
  <si>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</si>
  <si>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</si>
  <si>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</si>
  <si>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</si>
  <si>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</si>
  <si>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</si>
  <si>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</si>
  <si>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</si>
  <si>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</si>
  <si>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</si>
  <si>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</si>
  <si>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</si>
  <si>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</si>
  <si>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</si>
  <si>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</si>
  <si>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</si>
  <si>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</si>
  <si>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</si>
  <si>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</si>
  <si>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</si>
  <si>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</si>
  <si>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</si>
  <si>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</si>
  <si>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</si>
  <si>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</si>
  <si>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</si>
  <si>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</si>
  <si>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</si>
  <si>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</si>
  <si>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</si>
  <si>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</si>
  <si>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</si>
  <si>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</si>
  <si>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</si>
  <si>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</si>
  <si>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</si>
  <si>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</si>
  <si>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</si>
  <si>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</si>
  <si>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</si>
  <si>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</si>
  <si>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</si>
  <si>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</si>
  <si>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</si>
  <si>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</si>
  <si>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</si>
  <si>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</si>
  <si>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</si>
  <si>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</si>
  <si>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</si>
  <si>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</si>
  <si>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</si>
  <si>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</si>
  <si>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</si>
  <si>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</si>
  <si>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</si>
  <si>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</si>
  <si>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</si>
  <si>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</si>
  <si>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</si>
  <si>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</si>
  <si>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</si>
  <si>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</si>
  <si>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</si>
  <si>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</si>
  <si>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</si>
  <si>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</si>
  <si>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</si>
  <si>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</si>
  <si>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</si>
  <si>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</si>
  <si>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</si>
  <si>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</si>
  <si>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</si>
  <si>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</si>
  <si>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</si>
  <si>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</si>
  <si>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</si>
  <si>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</si>
  <si>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</si>
  <si>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</si>
  <si>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</si>
  <si>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</si>
  <si>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</si>
  <si>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</si>
  <si>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</si>
  <si>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</si>
  <si>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</si>
  <si>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</si>
  <si>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</si>
  <si>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</si>
  <si>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</si>
  <si>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</si>
  <si>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</si>
  <si>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</si>
  <si>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</si>
  <si>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</si>
  <si>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</si>
  <si>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</si>
  <si>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</si>
  <si>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</si>
  <si>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</si>
  <si>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</si>
  <si>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</si>
  <si>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</si>
  <si>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</si>
  <si>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</si>
  <si>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</si>
  <si>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</si>
  <si>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</si>
  <si>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</si>
  <si>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</si>
  <si>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</si>
  <si>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</si>
  <si>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</si>
  <si>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</si>
  <si>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</si>
  <si>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</si>
  <si>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</si>
  <si>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</si>
  <si>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</si>
  <si>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</si>
  <si>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</si>
  <si>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</si>
  <si>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</si>
  <si>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</si>
  <si>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</si>
  <si>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</si>
  <si>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</si>
  <si>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</si>
  <si>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</si>
  <si>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</si>
  <si>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</si>
  <si>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</si>
  <si>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</si>
  <si>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</si>
  <si>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</si>
  <si>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</si>
  <si>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</si>
  <si>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</si>
  <si>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</si>
  <si>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</si>
  <si>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</si>
  <si>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</si>
  <si>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</si>
  <si>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</si>
  <si>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</si>
  <si>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</si>
  <si>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</si>
  <si>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</si>
  <si>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</si>
  <si>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</si>
  <si>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</si>
  <si>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</si>
  <si>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</si>
  <si>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</si>
  <si>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</si>
  <si>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</si>
  <si>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</si>
  <si>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</si>
  <si>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</si>
  <si>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</si>
  <si>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</si>
  <si>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</si>
  <si>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</si>
  <si>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</si>
  <si>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</si>
  <si>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</si>
  <si>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</si>
  <si>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</si>
  <si>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</si>
  <si>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</si>
  <si>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</si>
  <si>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</si>
  <si>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</si>
  <si>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</si>
  <si>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</si>
  <si>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</si>
  <si>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</si>
  <si>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</si>
  <si>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</si>
  <si>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</si>
  <si>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</si>
  <si>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</si>
  <si>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</si>
  <si>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</si>
  <si>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</si>
  <si>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</si>
  <si>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</si>
  <si>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</si>
  <si>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</si>
  <si>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</si>
  <si>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</si>
  <si>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</si>
  <si>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</si>
  <si>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</si>
  <si>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</si>
  <si>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</si>
  <si>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</si>
  <si>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</si>
  <si>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</si>
  <si>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</si>
  <si>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</si>
  <si>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</si>
  <si>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</si>
  <si>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</si>
  <si>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</si>
  <si>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</si>
  <si>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</si>
  <si>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</si>
  <si>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</si>
  <si>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</si>
  <si>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</si>
  <si>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</si>
  <si>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</si>
  <si>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</si>
  <si>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</si>
  <si>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</si>
  <si>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</si>
  <si>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</si>
  <si>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</si>
  <si>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</si>
  <si>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</si>
  <si>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</si>
  <si>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</si>
  <si>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</si>
  <si>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</si>
  <si>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</si>
  <si>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</si>
  <si>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</si>
  <si>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</si>
  <si>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</si>
  <si>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</si>
  <si>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</si>
  <si>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</si>
  <si>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</si>
  <si>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</si>
  <si>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</si>
  <si>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</si>
  <si>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</si>
  <si>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</si>
  <si>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</si>
  <si>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</si>
  <si>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</si>
  <si>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</si>
  <si>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</si>
  <si>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</si>
  <si>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</si>
  <si>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</si>
  <si>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</si>
  <si>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</si>
  <si>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</si>
  <si>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</si>
  <si>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</si>
  <si>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</si>
  <si>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</si>
  <si>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</si>
  <si>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</si>
  <si>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</si>
  <si>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</si>
  <si>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</si>
  <si>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</si>
  <si>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</si>
  <si>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</si>
  <si>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</si>
  <si>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</si>
  <si>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</si>
  <si>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</si>
  <si>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</si>
  <si>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</si>
  <si>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</si>
  <si>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</si>
  <si>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</si>
  <si>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</si>
  <si>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</si>
  <si>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</si>
  <si>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</si>
  <si>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</si>
  <si>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</si>
  <si>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</si>
  <si>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</si>
  <si>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</si>
  <si>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</si>
  <si>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</si>
  <si>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</si>
  <si>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</si>
  <si>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</si>
  <si>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</si>
  <si>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</si>
  <si>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</si>
  <si>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</si>
  <si>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</si>
  <si>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</si>
  <si>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</si>
  <si>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</si>
  <si>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</si>
  <si>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</si>
  <si>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</si>
  <si>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</si>
  <si>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</si>
  <si>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</si>
  <si>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</si>
  <si>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</si>
  <si>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</si>
  <si>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</si>
  <si>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</si>
  <si>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</si>
  <si>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</si>
  <si>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</si>
  <si>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</si>
  <si>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</si>
  <si>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</si>
  <si>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</si>
  <si>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</si>
  <si>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</si>
  <si>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</si>
  <si>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</si>
  <si>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</si>
  <si>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</si>
  <si>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</si>
  <si>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</si>
  <si>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</si>
  <si>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</si>
  <si>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</si>
  <si>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</si>
  <si>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</si>
  <si>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</si>
  <si>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</si>
  <si>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</si>
  <si>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</si>
  <si>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</si>
  <si>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</si>
  <si>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</si>
  <si>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</si>
  <si>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</si>
  <si>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</si>
  <si>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</si>
  <si>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</si>
  <si>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</si>
  <si>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</si>
  <si>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</si>
  <si>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</si>
  <si>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</si>
  <si>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</si>
  <si>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</si>
  <si>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</si>
  <si>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</si>
  <si>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</si>
  <si>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</si>
  <si>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</si>
  <si>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</si>
  <si>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</si>
  <si>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</si>
  <si>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</si>
  <si>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</si>
  <si>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</si>
  <si>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</si>
  <si>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</si>
  <si>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</si>
  <si>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</si>
  <si>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</si>
  <si>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</si>
  <si>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</si>
  <si>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</si>
  <si>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</si>
  <si>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</si>
  <si>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</si>
  <si>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</si>
  <si>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</si>
  <si>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</si>
  <si>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</si>
  <si>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</si>
  <si>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</si>
  <si>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</si>
  <si>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</si>
  <si>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</si>
  <si>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</si>
  <si>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</si>
  <si>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</si>
  <si>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</si>
  <si>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</si>
  <si>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</si>
  <si>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</si>
  <si>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</si>
  <si>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</si>
  <si>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</si>
  <si>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</si>
  <si>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</si>
  <si>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</si>
  <si>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</si>
  <si>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</si>
  <si>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</si>
  <si>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</si>
  <si>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</si>
  <si>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</si>
  <si>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</si>
  <si>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</si>
  <si>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</si>
  <si>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</si>
  <si>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</si>
  <si>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</si>
  <si>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</si>
  <si>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</si>
  <si>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</si>
  <si>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</si>
  <si>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</si>
  <si>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</si>
  <si>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</si>
  <si>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</si>
  <si>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</si>
  <si>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</si>
  <si>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</si>
  <si>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</si>
  <si>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</si>
  <si>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</si>
  <si>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</si>
  <si>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</si>
  <si>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</si>
  <si>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</si>
  <si>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</si>
  <si>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</si>
  <si>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</si>
  <si>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</si>
  <si>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</si>
  <si>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</si>
  <si>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</si>
  <si>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</si>
  <si>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</si>
  <si>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</si>
  <si>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</si>
  <si>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</si>
  <si>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</si>
  <si>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</si>
  <si>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</si>
  <si>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</si>
  <si>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</si>
  <si>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</si>
  <si>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</si>
  <si>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</si>
  <si>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</si>
  <si>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</si>
  <si>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</si>
  <si>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</si>
  <si>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</si>
  <si>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</si>
  <si>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</si>
  <si>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</si>
  <si>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</si>
  <si>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</si>
  <si>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</si>
  <si>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</si>
  <si>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</si>
  <si>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</si>
  <si>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</si>
  <si>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</si>
  <si>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</si>
  <si>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</si>
  <si>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</si>
  <si>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</si>
  <si>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</si>
  <si>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</si>
  <si>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</si>
  <si>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</si>
  <si>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</si>
  <si>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</si>
  <si>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</si>
  <si>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</si>
  <si>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</si>
  <si>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</si>
  <si>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</si>
  <si>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</si>
  <si>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</si>
  <si>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</si>
  <si>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</si>
  <si>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</si>
  <si>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</si>
  <si>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</si>
  <si>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</si>
  <si>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</si>
  <si>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</si>
  <si>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</si>
  <si>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</si>
  <si>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</si>
  <si>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</si>
  <si>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</si>
  <si>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</si>
  <si>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</si>
  <si>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</si>
  <si>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</si>
  <si>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</si>
  <si>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</si>
  <si>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</si>
  <si>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</si>
  <si>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</si>
  <si>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</si>
  <si>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</si>
  <si>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</si>
  <si>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</si>
  <si>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</si>
  <si>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</si>
  <si>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</si>
  <si>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</si>
  <si>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</si>
  <si>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</si>
  <si>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</si>
  <si>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</si>
  <si>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</si>
  <si>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</si>
  <si>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</si>
  <si>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</si>
  <si>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</si>
  <si>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</si>
  <si>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</si>
  <si>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</si>
  <si>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</si>
  <si>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</si>
  <si>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</si>
  <si>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</si>
  <si>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</si>
  <si>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</si>
  <si>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</si>
  <si>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</si>
  <si>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</si>
  <si>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</si>
  <si>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</si>
  <si>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</si>
  <si>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</si>
  <si>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</si>
  <si>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</si>
  <si>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</si>
  <si>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</si>
  <si>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</si>
  <si>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</si>
  <si>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</si>
  <si>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</si>
  <si>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</si>
  <si>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</si>
  <si>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</si>
  <si>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</si>
  <si>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</si>
  <si>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</si>
  <si>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</si>
  <si>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</si>
  <si>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</si>
  <si>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</si>
  <si>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</si>
  <si>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</si>
  <si>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</si>
  <si>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</si>
  <si>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</si>
  <si>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</si>
  <si>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</si>
  <si>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</si>
  <si>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</si>
  <si>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</si>
  <si>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</si>
  <si>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</si>
  <si>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</si>
  <si>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</si>
  <si>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</si>
  <si>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</si>
  <si>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</si>
  <si>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</si>
  <si>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</si>
  <si>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</si>
  <si>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</si>
  <si>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</si>
  <si>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</si>
  <si>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</si>
  <si>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</si>
  <si>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</si>
  <si>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</si>
  <si>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</si>
  <si>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</si>
  <si>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</si>
  <si>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</si>
  <si>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</si>
  <si>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</si>
  <si>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</si>
  <si>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</si>
  <si>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</si>
  <si>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</si>
  <si>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</si>
  <si>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</si>
  <si>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</si>
  <si>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</si>
  <si>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</si>
  <si>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</si>
  <si>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</si>
  <si>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</si>
  <si>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</si>
  <si>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</si>
  <si>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</si>
  <si>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</si>
  <si>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</si>
  <si>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</si>
  <si>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</si>
  <si>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</si>
  <si>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</si>
  <si>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</si>
  <si>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</si>
  <si>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</si>
  <si>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</si>
  <si>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</si>
  <si>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</si>
  <si>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</si>
  <si>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</si>
  <si>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</si>
  <si>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</si>
  <si>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</si>
  <si>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</si>
  <si>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</si>
  <si>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</si>
  <si>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</si>
  <si>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</si>
  <si>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</si>
  <si>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</si>
  <si>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</si>
  <si>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</si>
  <si>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</si>
  <si>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</si>
  <si>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</si>
  <si>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</si>
  <si>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</si>
  <si>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</si>
  <si>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</si>
  <si>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</si>
  <si>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</si>
  <si>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</si>
  <si>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</si>
  <si>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</si>
  <si>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</si>
  <si>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</si>
  <si>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</si>
  <si>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</si>
  <si>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</si>
  <si>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</si>
  <si>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</si>
  <si>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</si>
  <si>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</si>
  <si>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</si>
  <si>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</si>
  <si>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</si>
  <si>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</si>
  <si>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</si>
  <si>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</si>
  <si>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</si>
  <si>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</si>
  <si>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</si>
  <si>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</si>
  <si>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</si>
  <si>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</si>
  <si>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</si>
  <si>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</si>
  <si>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</si>
  <si>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</si>
  <si>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</si>
  <si>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</si>
  <si>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</si>
  <si>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</si>
  <si>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</si>
  <si>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</si>
  <si>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</si>
  <si>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</si>
  <si>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</si>
  <si>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</si>
  <si>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</si>
  <si>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</si>
  <si>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</si>
  <si>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</si>
  <si>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</si>
  <si>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</si>
  <si>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</si>
  <si>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</si>
  <si>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</si>
  <si>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</si>
  <si>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</si>
  <si>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</si>
  <si>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</si>
  <si>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</si>
  <si>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</si>
  <si>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</si>
  <si>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</si>
  <si>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</si>
  <si>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</si>
  <si>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</si>
  <si>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</si>
  <si>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</si>
  <si>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</si>
  <si>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</si>
  <si>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</si>
  <si>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</si>
  <si>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</si>
  <si>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</si>
  <si>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</si>
  <si>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</si>
  <si>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</si>
  <si>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</si>
  <si>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</si>
  <si>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</si>
  <si>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</si>
  <si>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</si>
  <si>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</si>
  <si>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</si>
  <si>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</si>
  <si>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</si>
  <si>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</si>
  <si>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</si>
  <si>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</si>
  <si>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</si>
  <si>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</si>
  <si>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</si>
  <si>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</si>
  <si>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</si>
  <si>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</si>
  <si>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</si>
  <si>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</si>
  <si>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</si>
  <si>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</si>
  <si>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</si>
  <si>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</si>
  <si>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</si>
  <si>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</si>
  <si>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</si>
  <si>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</si>
  <si>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</si>
  <si>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</si>
  <si>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</si>
  <si>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</si>
  <si>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</si>
  <si>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</si>
  <si>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</si>
  <si>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</si>
  <si>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</si>
  <si>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</si>
  <si>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</si>
  <si>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</si>
  <si>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</si>
  <si>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</si>
  <si>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</si>
  <si>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</si>
  <si>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</si>
  <si>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</si>
  <si>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</si>
  <si>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</si>
  <si>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</si>
  <si>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</si>
  <si>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</si>
  <si>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</si>
  <si>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</si>
  <si>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</si>
  <si>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</si>
  <si>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</si>
  <si>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</si>
  <si>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</si>
  <si>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</si>
  <si>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</si>
  <si>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</si>
  <si>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</si>
  <si>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</si>
  <si>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</si>
  <si>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</si>
  <si>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</si>
  <si>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</si>
  <si>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</si>
  <si>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</si>
  <si>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</si>
  <si>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</si>
  <si>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</si>
  <si>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</si>
  <si>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</si>
  <si>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</si>
  <si>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</si>
  <si>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</si>
  <si>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</si>
  <si>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</si>
  <si>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</si>
  <si>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</si>
  <si>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</si>
  <si>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</si>
  <si>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</si>
  <si>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</si>
  <si>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</si>
  <si>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</si>
  <si>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</si>
  <si>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</si>
  <si>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</si>
  <si>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</si>
  <si>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</si>
  <si>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</si>
  <si>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</si>
  <si>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</si>
  <si>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</si>
  <si>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</si>
  <si>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</si>
  <si>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</si>
  <si>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</si>
  <si>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</si>
  <si>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</si>
  <si>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</si>
  <si>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</si>
  <si>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</si>
  <si>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</si>
  <si>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</si>
  <si>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</si>
  <si>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</si>
  <si>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</si>
  <si>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</si>
  <si>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</si>
  <si>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</si>
  <si>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</si>
  <si>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</si>
  <si>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</si>
  <si>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</si>
  <si>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</si>
  <si>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</si>
  <si>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</si>
  <si>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</si>
  <si>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</si>
  <si>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</si>
  <si>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</si>
  <si>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</si>
  <si>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</si>
  <si>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</si>
  <si>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</si>
  <si>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</si>
  <si>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</si>
  <si>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</si>
  <si>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</si>
  <si>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</si>
  <si>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</si>
  <si>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</si>
  <si>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</si>
  <si>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</si>
  <si>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</si>
  <si>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</si>
  <si>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</si>
  <si>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</si>
  <si>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</si>
  <si>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</si>
  <si>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</si>
  <si>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</si>
  <si>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</si>
  <si>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</si>
  <si>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</si>
  <si>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</si>
  <si>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</si>
  <si>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</si>
  <si>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</si>
  <si>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</si>
  <si>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</si>
  <si>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</si>
  <si>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</si>
  <si>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</si>
  <si>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</si>
  <si>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</si>
  <si>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</si>
  <si>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</si>
  <si>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</si>
  <si>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</si>
  <si>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</si>
  <si>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</si>
  <si>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</si>
  <si>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</si>
  <si>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</si>
  <si>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</si>
  <si>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</si>
  <si>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</si>
  <si>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</si>
  <si>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</si>
  <si>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</si>
  <si>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</si>
  <si>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</si>
  <si>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</si>
  <si>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</si>
  <si>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</si>
  <si>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</si>
  <si>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</si>
  <si>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</si>
  <si>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</si>
  <si>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</si>
  <si>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</si>
  <si>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</si>
  <si>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</si>
  <si>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</si>
  <si>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</si>
  <si>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</si>
  <si>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</si>
  <si>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</si>
  <si>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</si>
  <si>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</si>
  <si>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</si>
  <si>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</si>
  <si>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</si>
  <si>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</si>
  <si>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</si>
  <si>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</si>
  <si>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</si>
  <si>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</si>
  <si>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</si>
  <si>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</si>
  <si>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</si>
  <si>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</si>
  <si>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</si>
  <si>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</si>
  <si>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</si>
  <si>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</si>
  <si>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</si>
  <si>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</si>
  <si>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</si>
  <si>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</si>
  <si>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</si>
  <si>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</si>
  <si>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</si>
  <si>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</si>
  <si>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</si>
  <si>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</si>
  <si>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</si>
  <si>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</si>
  <si>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</si>
  <si>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</si>
  <si>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</si>
  <si>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</si>
  <si>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</si>
  <si>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</si>
  <si>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</si>
  <si>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</si>
  <si>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</si>
  <si>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</si>
  <si>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</si>
  <si>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</si>
  <si>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</si>
  <si>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</si>
  <si>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</si>
  <si>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</si>
  <si>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</si>
  <si>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</si>
  <si>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</si>
  <si>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</si>
  <si>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</si>
  <si>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</si>
  <si>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</si>
  <si>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</si>
  <si>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</si>
  <si>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</si>
  <si>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</si>
  <si>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</si>
  <si>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</si>
  <si>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</si>
  <si>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</si>
  <si>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</si>
  <si>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</si>
  <si>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</si>
  <si>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</si>
  <si>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</si>
  <si>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</si>
  <si>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</si>
  <si>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</si>
  <si>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</si>
  <si>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</si>
  <si>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</si>
  <si>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</si>
  <si>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</si>
  <si>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</si>
  <si>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</si>
  <si>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</si>
  <si>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</si>
  <si>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</si>
  <si>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</si>
  <si>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</si>
  <si>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</si>
  <si>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</si>
  <si>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</si>
  <si>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</si>
  <si>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</si>
  <si>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</si>
  <si>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</si>
  <si>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</si>
  <si>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</si>
  <si>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</si>
  <si>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</si>
  <si>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</si>
  <si>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</si>
  <si>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</si>
  <si>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</si>
  <si>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</si>
  <si>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</si>
  <si>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</si>
  <si>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</si>
  <si>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</si>
  <si>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</si>
  <si>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</si>
  <si>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</si>
  <si>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</si>
  <si>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</si>
  <si>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</si>
  <si>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</si>
  <si>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</si>
  <si>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</si>
  <si>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</si>
  <si>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</si>
  <si>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</si>
  <si>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</si>
  <si>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</si>
  <si>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</si>
  <si>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</si>
  <si>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</si>
  <si>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</si>
  <si>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</si>
  <si>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</si>
  <si>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</si>
  <si>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</si>
  <si>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</si>
  <si>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</si>
  <si>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</si>
  <si>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</si>
  <si>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</si>
  <si>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</si>
  <si>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</si>
  <si>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</si>
  <si>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</si>
  <si>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</si>
  <si>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</si>
  <si>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</si>
  <si>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</si>
  <si>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</si>
  <si>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</si>
  <si>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</si>
  <si>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</si>
  <si>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</si>
  <si>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</si>
  <si>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</si>
  <si>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</si>
  <si>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</si>
  <si>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</si>
  <si>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</si>
  <si>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</si>
  <si>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</si>
  <si>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</si>
  <si>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</si>
  <si>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</si>
  <si>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</si>
  <si>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</si>
  <si>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</si>
  <si>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</si>
  <si>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</si>
  <si>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</si>
  <si>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</si>
  <si>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</si>
  <si>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</si>
  <si>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</si>
  <si>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</si>
  <si>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</si>
  <si>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</si>
  <si>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</si>
  <si>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</si>
  <si>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</si>
  <si>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</si>
  <si>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</si>
  <si>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</si>
  <si>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</si>
  <si>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</si>
  <si>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</si>
  <si>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</si>
  <si>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</si>
  <si>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</si>
  <si>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</si>
  <si>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</si>
  <si>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</si>
  <si>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</si>
  <si>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</si>
  <si>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</si>
  <si>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</si>
  <si>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</si>
  <si>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</si>
  <si>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</si>
  <si>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</si>
  <si>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</si>
  <si>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</si>
  <si>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</si>
  <si>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</si>
  <si>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</si>
  <si>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</si>
  <si>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</si>
  <si>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</si>
  <si>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</si>
  <si>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</si>
  <si>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</si>
  <si>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</si>
  <si>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</si>
  <si>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</si>
  <si>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</si>
  <si>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</si>
  <si>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</si>
  <si>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</si>
  <si>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</si>
  <si>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</si>
  <si>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</si>
  <si>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</si>
  <si>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</si>
  <si>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</si>
  <si>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</si>
  <si>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</si>
  <si>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</si>
  <si>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</si>
  <si>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</si>
  <si>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</si>
  <si>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</si>
  <si>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</si>
  <si>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</si>
  <si>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</si>
  <si>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</si>
  <si>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</si>
  <si>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</si>
  <si>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</si>
  <si>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</si>
  <si>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</si>
  <si>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</si>
  <si>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</si>
  <si>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</si>
  <si>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</si>
  <si>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</si>
  <si>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</si>
  <si>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</si>
  <si>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</si>
  <si>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</si>
  <si>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</si>
  <si>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</si>
  <si>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</si>
  <si>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</si>
  <si>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</si>
  <si>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</si>
  <si>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</si>
  <si>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</si>
  <si>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</si>
  <si>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</si>
  <si>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</si>
  <si>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</si>
  <si>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</si>
  <si>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</si>
  <si>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</si>
  <si>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</si>
  <si>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</si>
  <si>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</si>
  <si>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</si>
  <si>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</si>
  <si>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</si>
  <si>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</si>
  <si>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</si>
  <si>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</si>
  <si>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</si>
  <si>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</si>
  <si>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</si>
  <si>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</si>
  <si>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</si>
  <si>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</si>
  <si>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</si>
  <si>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</si>
  <si>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</si>
  <si>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</si>
  <si>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</si>
  <si>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</si>
  <si>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</si>
  <si>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</si>
  <si>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</si>
  <si>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</si>
  <si>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</si>
  <si>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</si>
  <si>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</si>
  <si>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</si>
  <si>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</si>
  <si>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</si>
  <si>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</si>
  <si>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</si>
  <si>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</si>
  <si>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</si>
  <si>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</si>
  <si>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</si>
  <si>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</si>
  <si>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</si>
  <si>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</si>
  <si>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</si>
  <si>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</si>
  <si>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</si>
  <si>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</si>
  <si>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</si>
  <si>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</si>
  <si>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</si>
  <si>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</si>
  <si>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</si>
  <si>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</si>
  <si>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</si>
  <si>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</si>
  <si>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</si>
  <si>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</si>
  <si>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</si>
  <si>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</si>
  <si>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</si>
  <si>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</si>
  <si>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</si>
  <si>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</si>
  <si>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</si>
  <si>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</si>
  <si>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</si>
  <si>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</si>
  <si>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</si>
  <si>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</si>
  <si>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</si>
  <si>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</si>
  <si>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</si>
  <si>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</si>
  <si>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</si>
  <si>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</si>
  <si>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</si>
  <si>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</si>
  <si>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</si>
  <si>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</si>
  <si>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</si>
  <si>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</si>
  <si>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</si>
  <si>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</si>
  <si>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</si>
  <si>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</si>
  <si>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</si>
  <si>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</si>
  <si>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</si>
  <si>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</si>
  <si>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</si>
  <si>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</si>
  <si>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</si>
  <si>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</si>
  <si>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</si>
  <si>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</si>
  <si>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</si>
  <si>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</si>
  <si>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</si>
  <si>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</si>
  <si>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</si>
  <si>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</si>
  <si>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</si>
  <si>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</si>
  <si>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</si>
  <si>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</si>
  <si>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</si>
  <si>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</si>
  <si>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</si>
  <si>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</si>
  <si>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</si>
  <si>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</si>
  <si>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</si>
  <si>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</si>
  <si>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</si>
  <si>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</si>
  <si>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</si>
  <si>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</si>
  <si>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</si>
  <si>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</si>
  <si>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</si>
  <si>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</si>
  <si>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</si>
  <si>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</si>
  <si>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</si>
  <si>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</si>
  <si>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</si>
  <si>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</si>
  <si>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</si>
  <si>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</si>
  <si>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</si>
  <si>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</si>
  <si>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</si>
  <si>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</si>
  <si>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</si>
  <si>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</si>
  <si>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</si>
  <si>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</si>
  <si>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</si>
  <si>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</si>
  <si>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</si>
  <si>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</si>
  <si>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</si>
  <si>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</si>
  <si>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</si>
  <si>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</si>
  <si>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</si>
  <si>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</si>
  <si>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</si>
  <si>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</si>
  <si>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</si>
  <si>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</si>
  <si>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</si>
  <si>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</si>
  <si>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</si>
  <si>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</si>
  <si>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</si>
  <si>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</si>
  <si>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</si>
  <si>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</si>
  <si>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</si>
  <si>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</si>
  <si>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</si>
  <si>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</si>
  <si>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</si>
  <si>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</si>
  <si>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</si>
  <si>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</si>
  <si>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</si>
  <si>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</si>
  <si>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</si>
  <si>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</si>
  <si>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</si>
  <si>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</si>
  <si>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</si>
  <si>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</si>
  <si>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</si>
  <si>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</si>
  <si>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</si>
  <si>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</si>
  <si>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</si>
  <si>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</si>
  <si>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</si>
  <si>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</si>
  <si>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</si>
  <si>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</si>
  <si>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</si>
  <si>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</si>
  <si>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</si>
  <si>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</si>
  <si>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</si>
  <si>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</si>
  <si>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</si>
  <si>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</si>
  <si>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</si>
  <si>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</si>
  <si>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</si>
  <si>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</si>
  <si>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</si>
  <si>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</si>
  <si>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</si>
  <si>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</si>
  <si>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</si>
  <si>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</si>
  <si>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</si>
  <si>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</si>
  <si>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</si>
  <si>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</si>
  <si>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</si>
  <si>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</si>
  <si>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</si>
  <si>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</si>
  <si>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</si>
  <si>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</si>
  <si>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</si>
  <si>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</si>
  <si>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</si>
  <si>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</si>
  <si>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</si>
  <si>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</si>
  <si>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</si>
  <si>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</si>
  <si>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</si>
  <si>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</si>
  <si>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</si>
  <si>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</si>
  <si>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</si>
  <si>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</si>
  <si>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</si>
  <si>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</si>
  <si>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</si>
  <si>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</si>
  <si>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</si>
  <si>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</si>
  <si>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</si>
  <si>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</si>
  <si>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</si>
  <si>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</si>
  <si>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</si>
  <si>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</si>
  <si>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</si>
  <si>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</si>
  <si>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</si>
  <si>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</si>
  <si>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</si>
  <si>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</si>
  <si>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</si>
  <si>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</si>
  <si>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</si>
  <si>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</si>
  <si>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</si>
  <si>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</si>
  <si>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</si>
  <si>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</si>
  <si>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</si>
  <si>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</si>
  <si>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</si>
  <si>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</si>
  <si>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</si>
  <si>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</si>
  <si>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</si>
  <si>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</si>
  <si>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</si>
  <si>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</si>
  <si>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</si>
  <si>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</si>
  <si>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</si>
  <si>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</si>
  <si>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</si>
  <si>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</si>
  <si>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</si>
  <si>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</si>
  <si>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</si>
  <si>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</si>
  <si>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</si>
  <si>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</si>
  <si>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</si>
  <si>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</si>
  <si>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</si>
  <si>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</si>
  <si>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</si>
  <si>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</si>
  <si>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</si>
  <si>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</si>
  <si>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</si>
  <si>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</si>
  <si>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</si>
  <si>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</si>
  <si>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</si>
  <si>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</si>
  <si>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</si>
  <si>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</si>
  <si>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</si>
  <si>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</si>
  <si>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</si>
  <si>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</si>
  <si>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</si>
  <si>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</si>
  <si>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</si>
  <si>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</si>
  <si>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</si>
  <si>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</si>
  <si>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</si>
  <si>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</si>
  <si>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</si>
  <si>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</si>
  <si>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</si>
  <si>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</si>
  <si>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</si>
  <si>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</si>
  <si>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</si>
  <si>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</si>
  <si>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</si>
  <si>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</si>
  <si>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</si>
  <si>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</si>
  <si>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</si>
  <si>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</si>
  <si>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</si>
  <si>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</si>
  <si>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</si>
  <si>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</si>
  <si>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</si>
  <si>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</si>
  <si>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</si>
  <si>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</si>
  <si>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</si>
  <si>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</si>
  <si>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</si>
  <si>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</si>
  <si>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</si>
  <si>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</si>
  <si>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</si>
  <si>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</si>
  <si>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</si>
  <si>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</si>
  <si>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</si>
  <si>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</si>
  <si>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</si>
  <si>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</si>
  <si>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</si>
  <si>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</si>
  <si>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</si>
  <si>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</si>
  <si>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</si>
  <si>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</si>
  <si>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</si>
  <si>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</si>
  <si>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</si>
  <si>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</si>
  <si>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</si>
  <si>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</si>
  <si>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</si>
  <si>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</si>
  <si>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</si>
  <si>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</si>
  <si>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</si>
  <si>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</si>
  <si>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</si>
  <si>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</si>
  <si>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</si>
  <si>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</si>
  <si>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</si>
  <si>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</si>
  <si>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</si>
  <si>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</si>
  <si>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</si>
  <si>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</si>
  <si>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</si>
  <si>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</si>
  <si>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</si>
  <si>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</si>
  <si>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</si>
  <si>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</si>
  <si>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</si>
  <si>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</si>
  <si>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</si>
  <si>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</si>
  <si>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</si>
  <si>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</si>
  <si>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</si>
  <si>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</si>
  <si>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</si>
  <si>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</si>
  <si>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</si>
  <si>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</si>
  <si>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</si>
  <si>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</si>
  <si>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</si>
  <si>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</si>
  <si>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</si>
  <si>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</si>
  <si>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</si>
  <si>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</si>
  <si>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</si>
  <si>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</si>
  <si>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</si>
  <si>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</si>
  <si>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</si>
  <si>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</si>
  <si>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</si>
  <si>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</si>
  <si>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</si>
  <si>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</si>
  <si>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</si>
  <si>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</si>
  <si>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</si>
  <si>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</si>
  <si>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</si>
  <si>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</si>
  <si>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</si>
  <si>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</si>
  <si>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</si>
  <si>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</si>
  <si>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</si>
  <si>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</si>
  <si>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</si>
  <si>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</si>
  <si>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</si>
  <si>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</si>
  <si>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</si>
  <si>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</si>
  <si>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</si>
  <si>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</si>
  <si>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</si>
  <si>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</si>
  <si>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</si>
  <si>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</si>
  <si>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</si>
  <si>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</si>
  <si>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</si>
  <si>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</si>
  <si>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</si>
  <si>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</si>
  <si>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</si>
  <si>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</si>
  <si>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</si>
  <si>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</si>
  <si>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</si>
  <si>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</si>
  <si>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</si>
  <si>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</si>
  <si>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</si>
  <si>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</si>
  <si>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</si>
  <si>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</si>
  <si>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</si>
  <si>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</si>
  <si>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</si>
  <si>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</si>
  <si>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</si>
  <si>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</si>
  <si>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</si>
  <si>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</si>
  <si>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</si>
  <si>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</si>
  <si>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</si>
  <si>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</si>
  <si>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</si>
  <si>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</si>
  <si>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</si>
  <si>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</si>
  <si>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</si>
  <si>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</si>
  <si>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</si>
  <si>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</si>
  <si>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</si>
  <si>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</si>
  <si>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</si>
  <si>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</si>
  <si>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</si>
  <si>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</si>
  <si>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</si>
  <si>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</si>
  <si>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</si>
  <si>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</si>
  <si>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</si>
  <si>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</si>
  <si>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</si>
  <si>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</si>
  <si>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</si>
  <si>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</si>
  <si>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</si>
  <si>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</si>
  <si>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</si>
  <si>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</si>
  <si>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</si>
  <si>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</si>
  <si>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</si>
  <si>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</si>
  <si>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</si>
  <si>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</si>
  <si>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</si>
  <si>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</si>
  <si>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</si>
  <si>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</si>
  <si>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</si>
  <si>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</si>
  <si>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</si>
  <si>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</si>
  <si>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</si>
  <si>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</si>
  <si>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</si>
  <si>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</si>
  <si>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</si>
  <si>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</si>
  <si>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</si>
  <si>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</si>
  <si>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</si>
  <si>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</si>
  <si>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</si>
  <si>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</si>
  <si>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</si>
  <si>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</si>
  <si>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</si>
  <si>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</si>
  <si>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</si>
  <si>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</si>
  <si>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</si>
  <si>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</si>
  <si>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</si>
  <si>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</si>
  <si>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</si>
  <si>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</si>
  <si>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</si>
  <si>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</si>
  <si>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</si>
  <si>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</si>
  <si>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</si>
  <si>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</si>
  <si>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</si>
  <si>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</si>
  <si>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</si>
  <si>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</si>
  <si>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</si>
  <si>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</si>
  <si>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</si>
  <si>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</si>
  <si>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</si>
  <si>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</si>
  <si>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</si>
  <si>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</si>
  <si>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</si>
  <si>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</si>
  <si>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</si>
  <si>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</si>
  <si>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</si>
  <si>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</si>
  <si>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</si>
  <si>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</si>
  <si>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</si>
  <si>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</si>
  <si>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</si>
  <si>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</si>
  <si>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</si>
  <si>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</si>
  <si>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</si>
  <si>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</si>
  <si>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</si>
  <si>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</si>
  <si>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</si>
  <si>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</si>
  <si>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</si>
  <si>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</si>
  <si>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</si>
  <si>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</si>
  <si>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</si>
  <si>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</si>
  <si>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</si>
  <si>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</si>
  <si>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</si>
  <si>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</si>
  <si>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</si>
  <si>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</si>
  <si>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</si>
  <si>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</si>
  <si>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</si>
  <si>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</si>
  <si>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</si>
  <si>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</si>
  <si>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</si>
  <si>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</si>
  <si>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</si>
  <si>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</si>
  <si>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</si>
  <si>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</si>
  <si>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</si>
  <si>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</si>
  <si>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</si>
  <si>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</si>
  <si>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</si>
  <si>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</si>
  <si>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</si>
  <si>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</si>
  <si>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</si>
  <si>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</si>
  <si>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</si>
  <si>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</si>
  <si>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</si>
  <si>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</si>
  <si>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</si>
  <si>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</si>
  <si>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</si>
  <si>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</si>
  <si>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</si>
  <si>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</si>
  <si>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</si>
  <si>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</si>
  <si>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</si>
  <si>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</si>
  <si>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</si>
  <si>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</si>
  <si>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</si>
  <si>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</si>
  <si>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</si>
  <si>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</si>
  <si>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</si>
  <si>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</si>
  <si>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</si>
  <si>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</si>
  <si>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</si>
  <si>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</si>
  <si>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</si>
  <si>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</si>
  <si>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</si>
  <si>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</si>
  <si>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</si>
  <si>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</si>
  <si>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</si>
  <si>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</si>
  <si>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</si>
  <si>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</si>
  <si>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</si>
  <si>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</si>
  <si>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</si>
  <si>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</si>
  <si>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</si>
  <si>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</si>
  <si>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</si>
  <si>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</si>
  <si>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</si>
  <si>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</si>
  <si>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</si>
  <si>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</si>
  <si>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</si>
  <si>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</si>
  <si>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</si>
  <si>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</si>
  <si>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</si>
  <si>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</si>
  <si>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</si>
  <si>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</si>
  <si>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</si>
  <si>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</si>
  <si>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</si>
  <si>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</si>
  <si>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</si>
  <si>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</si>
  <si>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</si>
  <si>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</si>
  <si>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</si>
  <si>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</si>
  <si>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</si>
  <si>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</si>
  <si>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</si>
  <si>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</si>
  <si>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</si>
  <si>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</si>
  <si>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</si>
  <si>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</si>
  <si>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</si>
  <si>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</si>
  <si>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</si>
  <si>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</si>
  <si>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</si>
  <si>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</si>
  <si>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</si>
  <si>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</si>
  <si>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</si>
  <si>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</si>
  <si>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</si>
  <si>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</si>
  <si>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</si>
  <si>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</si>
  <si>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</si>
  <si>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</si>
  <si>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</si>
  <si>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</si>
  <si>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</si>
  <si>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</si>
  <si>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</si>
  <si>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</si>
  <si>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</si>
  <si>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</si>
  <si>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</si>
  <si>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</si>
  <si>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</si>
  <si>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</si>
  <si>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</si>
  <si>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</si>
  <si>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</si>
  <si>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</si>
  <si>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</si>
  <si>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</si>
  <si>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</si>
  <si>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</si>
  <si>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</si>
  <si>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</si>
  <si>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</si>
  <si>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</si>
  <si>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</si>
  <si>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</si>
  <si>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</si>
  <si>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</si>
  <si>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</si>
  <si>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</si>
  <si>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</si>
  <si>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</si>
  <si>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</si>
  <si>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</si>
  <si>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</si>
  <si>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</si>
  <si>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</si>
  <si>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</si>
  <si>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</si>
  <si>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</si>
  <si>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</si>
  <si>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</si>
  <si>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</si>
  <si>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</si>
  <si>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</si>
  <si>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</si>
  <si>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</si>
  <si>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</si>
  <si>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</si>
  <si>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</si>
  <si>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</si>
  <si>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</si>
  <si>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</si>
  <si>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</si>
  <si>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</si>
  <si>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</si>
  <si>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</si>
  <si>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</si>
  <si>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</si>
  <si>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</si>
  <si>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</si>
  <si>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</si>
  <si>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</si>
  <si>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</si>
  <si>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</si>
  <si>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</si>
  <si>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</si>
  <si>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</si>
  <si>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</si>
  <si>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</si>
  <si>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</si>
  <si>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</si>
  <si>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</si>
  <si>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</si>
  <si>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</si>
  <si>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</si>
  <si>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</si>
  <si>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</si>
  <si>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</si>
  <si>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</si>
  <si>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</si>
  <si>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</si>
  <si>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</si>
  <si>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</si>
  <si>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</si>
  <si>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</si>
  <si>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</si>
  <si>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</si>
  <si>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</si>
  <si>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</si>
  <si>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</si>
  <si>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</si>
  <si>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</si>
  <si>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</si>
  <si>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</si>
  <si>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</si>
  <si>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</si>
  <si>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</si>
  <si>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</si>
  <si>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</si>
  <si>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</si>
  <si>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</si>
  <si>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</si>
  <si>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</si>
  <si>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</si>
  <si>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</si>
  <si>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</si>
  <si>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</si>
  <si>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</si>
  <si>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</si>
  <si>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</si>
  <si>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</si>
  <si>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</si>
  <si>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</si>
  <si>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</si>
  <si>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</si>
  <si>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</si>
  <si>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</si>
  <si>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</si>
  <si>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</si>
  <si>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</si>
  <si>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</si>
  <si>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</si>
  <si>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</si>
  <si>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</si>
  <si>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</si>
  <si>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</si>
  <si>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</si>
  <si>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</si>
  <si>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</si>
  <si>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</si>
  <si>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</si>
  <si>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</si>
  <si>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</si>
  <si>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</si>
  <si>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</si>
  <si>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</si>
  <si>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</si>
  <si>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</si>
  <si>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</si>
  <si>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</si>
  <si>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</si>
  <si>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</si>
  <si>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</si>
  <si>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</si>
  <si>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</si>
  <si>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</si>
  <si>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</si>
  <si>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</si>
  <si>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</si>
  <si>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</si>
  <si>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</si>
  <si>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</si>
  <si>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</si>
  <si>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</si>
  <si>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</si>
  <si>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</si>
  <si>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</si>
  <si>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</si>
  <si>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</si>
  <si>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</si>
  <si>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</si>
  <si>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</si>
  <si>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</si>
  <si>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</si>
  <si>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</si>
  <si>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</si>
  <si>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</si>
  <si>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</si>
  <si>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</si>
  <si>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</si>
  <si>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</si>
  <si>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</si>
  <si>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</si>
  <si>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</si>
  <si>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</si>
  <si>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</si>
  <si>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</si>
  <si>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</si>
  <si>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</si>
  <si>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</si>
  <si>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</si>
  <si>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</si>
  <si>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</si>
  <si>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</si>
  <si>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</si>
  <si>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</si>
  <si>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</si>
  <si>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</si>
  <si>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</si>
  <si>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</si>
  <si>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</si>
  <si>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</si>
  <si>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</si>
  <si>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</si>
  <si>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</si>
  <si>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</si>
  <si>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</si>
  <si>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</si>
  <si>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</si>
  <si>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</si>
  <si>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</si>
  <si>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</si>
  <si>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</si>
  <si>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</si>
  <si>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</si>
  <si>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</si>
  <si>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</si>
  <si>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</si>
  <si>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</si>
  <si>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</si>
  <si>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</si>
  <si>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</si>
  <si>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</si>
  <si>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</si>
  <si>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</si>
  <si>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</si>
  <si>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</si>
  <si>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</si>
  <si>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</si>
  <si>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</si>
  <si>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</si>
  <si>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</si>
  <si>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</si>
  <si>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</si>
  <si>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</si>
  <si>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</si>
  <si>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</si>
  <si>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</si>
  <si>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</si>
  <si>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</si>
  <si>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</si>
  <si>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</si>
  <si>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</si>
  <si>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</si>
  <si>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</si>
  <si>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</si>
  <si>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</si>
  <si>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</si>
  <si>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</si>
  <si>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</si>
  <si>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</si>
  <si>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</si>
  <si>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</si>
  <si>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</si>
  <si>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</si>
  <si>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</si>
  <si>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</si>
  <si>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</si>
  <si>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</si>
  <si>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</si>
  <si>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</si>
  <si>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</si>
  <si>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</si>
  <si>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</si>
  <si>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</si>
  <si>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</si>
  <si>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</si>
  <si>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</si>
  <si>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</si>
  <si>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</si>
  <si>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</si>
  <si>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</si>
  <si>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</si>
  <si>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</si>
  <si>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</si>
  <si>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</si>
  <si>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</si>
  <si>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</si>
  <si>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</si>
  <si>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</si>
  <si>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</si>
  <si>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</si>
  <si>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</si>
  <si>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</si>
  <si>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</si>
  <si>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</si>
  <si>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</si>
  <si>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</si>
  <si>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</si>
  <si>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</si>
  <si>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</si>
  <si>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</si>
  <si>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</si>
  <si>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</si>
  <si>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</si>
  <si>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</si>
  <si>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</si>
  <si>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</si>
  <si>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</si>
  <si>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</si>
  <si>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</si>
  <si>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</si>
  <si>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</si>
  <si>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</si>
  <si>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</si>
  <si>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</si>
  <si>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</si>
  <si>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</si>
  <si>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</si>
  <si>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</si>
  <si>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</si>
  <si>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</si>
  <si>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</si>
  <si>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</si>
  <si>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</si>
  <si>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</si>
  <si>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</si>
  <si>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</si>
  <si>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</si>
  <si>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</si>
  <si>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</si>
  <si>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</si>
  <si>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</si>
  <si>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</si>
  <si>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</si>
  <si>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</si>
  <si>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</si>
  <si>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</si>
  <si>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</si>
  <si>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</si>
  <si>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</si>
  <si>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</si>
  <si>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</si>
  <si>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</si>
  <si>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</si>
  <si>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</si>
  <si>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</si>
  <si>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</si>
  <si>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</si>
  <si>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</si>
  <si>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</si>
  <si>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</si>
  <si>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</si>
  <si>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</si>
  <si>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</si>
  <si>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</si>
  <si>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</si>
  <si>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</si>
  <si>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</si>
  <si>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</si>
  <si>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</si>
  <si>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</si>
  <si>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</si>
  <si>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</si>
  <si>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</si>
  <si>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</si>
  <si>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</si>
  <si>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</si>
  <si>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</si>
  <si>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</si>
  <si>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</si>
  <si>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</si>
  <si>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</si>
  <si>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</si>
  <si>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</si>
  <si>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</si>
  <si>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</si>
  <si>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</si>
  <si>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</si>
  <si>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</si>
  <si>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</si>
  <si>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</si>
  <si>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</si>
  <si>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</si>
  <si>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</si>
  <si>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</si>
  <si>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</si>
  <si>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</si>
  <si>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</si>
  <si>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</si>
  <si>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</si>
  <si>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</si>
  <si>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</si>
  <si>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</si>
  <si>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</si>
  <si>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</si>
  <si>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</si>
  <si>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</si>
  <si>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</si>
  <si>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</si>
  <si>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</si>
  <si>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</si>
  <si>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</si>
  <si>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</si>
  <si>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</si>
  <si>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</si>
  <si>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</si>
  <si>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</si>
  <si>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</si>
  <si>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</si>
  <si>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</si>
  <si>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</si>
  <si>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</si>
  <si>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</si>
  <si>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</si>
  <si>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</si>
  <si>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</si>
  <si>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</si>
  <si>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</si>
  <si>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</si>
  <si>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</si>
  <si>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</si>
  <si>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</si>
  <si>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</si>
  <si>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</si>
  <si>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</si>
  <si>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</si>
  <si>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</si>
  <si>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</si>
  <si>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</si>
  <si>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</si>
  <si>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</si>
  <si>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</si>
  <si>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</si>
  <si>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</si>
  <si>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</si>
  <si>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</si>
  <si>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</si>
  <si>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</si>
  <si>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</si>
  <si>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</si>
  <si>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</si>
  <si>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</si>
  <si>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</si>
  <si>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</si>
  <si>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</si>
  <si>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</si>
  <si>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</si>
  <si>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</si>
  <si>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</si>
  <si>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</si>
  <si>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</si>
  <si>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</si>
  <si>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</si>
  <si>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</si>
  <si>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</si>
  <si>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</si>
  <si>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</si>
  <si>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</si>
  <si>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</si>
  <si>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</si>
  <si>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</si>
  <si>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</si>
  <si>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</si>
  <si>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</si>
  <si>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</si>
  <si>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</si>
  <si>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</si>
  <si>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</si>
  <si>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</si>
  <si>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</si>
  <si>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</si>
  <si>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</si>
  <si>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</si>
  <si>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</si>
  <si>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</si>
  <si>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</si>
  <si>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</si>
  <si>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</si>
  <si>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</si>
  <si>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</si>
  <si>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</si>
  <si>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</si>
  <si>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</si>
  <si>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</si>
  <si>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</si>
  <si>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</si>
  <si>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</si>
  <si>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</si>
  <si>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</si>
  <si>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</si>
  <si>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</si>
  <si>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</si>
  <si>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</si>
  <si>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</si>
  <si>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</si>
  <si>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</si>
  <si>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</si>
  <si>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</si>
  <si>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</si>
  <si>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</si>
  <si>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</si>
  <si>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</si>
  <si>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</si>
  <si>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</si>
  <si>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</si>
  <si>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</si>
  <si>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</si>
  <si>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</si>
  <si>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</si>
  <si>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</si>
  <si>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</si>
  <si>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</si>
  <si>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</si>
  <si>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</si>
  <si>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</si>
  <si>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</si>
  <si>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</si>
  <si>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</si>
  <si>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</si>
  <si>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</si>
  <si>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</si>
  <si>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</si>
  <si>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</si>
  <si>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</si>
  <si>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</si>
  <si>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</si>
  <si>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</si>
  <si>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</si>
  <si>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</si>
  <si>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</si>
  <si>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</si>
  <si>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</si>
  <si>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</si>
  <si>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</si>
  <si>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</si>
  <si>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</si>
  <si>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</si>
  <si>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</si>
  <si>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</si>
  <si>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</si>
  <si>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</si>
  <si>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</si>
  <si>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</si>
  <si>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</si>
  <si>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</si>
  <si>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</si>
  <si>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</si>
  <si>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</si>
  <si>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</si>
  <si>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</si>
  <si>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</si>
  <si>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</si>
  <si>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</si>
  <si>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</si>
  <si>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</si>
  <si>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</si>
  <si>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</si>
  <si>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</si>
  <si>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</si>
  <si>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</si>
  <si>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</si>
  <si>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</si>
  <si>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</si>
  <si>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</si>
  <si>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</si>
  <si>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</si>
  <si>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</si>
  <si>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</si>
  <si>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</si>
  <si>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</si>
  <si>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</si>
  <si>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</si>
  <si>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</si>
  <si>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</si>
  <si>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</si>
  <si>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</si>
  <si>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</si>
  <si>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</si>
  <si>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</si>
  <si>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</si>
  <si>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</si>
  <si>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</si>
  <si>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</si>
  <si>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</si>
  <si>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</si>
  <si>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</si>
  <si>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</si>
  <si>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</si>
  <si>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</si>
  <si>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</si>
  <si>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</si>
  <si>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</si>
  <si>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</si>
  <si>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</si>
  <si>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</si>
  <si>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</si>
  <si>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</si>
  <si>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</si>
  <si>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</si>
  <si>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</si>
  <si>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</si>
  <si>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</si>
  <si>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</si>
  <si>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</si>
  <si>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</si>
  <si>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</si>
  <si>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</si>
  <si>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</si>
  <si>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</si>
  <si>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</si>
  <si>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</si>
  <si>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</si>
  <si>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</si>
  <si>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</si>
  <si>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</si>
  <si>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</si>
  <si>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</si>
  <si>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</si>
  <si>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</si>
  <si>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</si>
  <si>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</si>
  <si>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</si>
  <si>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</si>
  <si>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</si>
  <si>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</si>
  <si>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</si>
  <si>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</si>
  <si>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</si>
  <si>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</si>
  <si>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</si>
  <si>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</si>
  <si>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</si>
  <si>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</si>
  <si>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</si>
  <si>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</si>
  <si>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</si>
  <si>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</si>
  <si>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</si>
  <si>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</si>
  <si>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</si>
  <si>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</si>
  <si>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</si>
  <si>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</si>
  <si>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</si>
  <si>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</si>
  <si>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</si>
  <si>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</si>
  <si>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</si>
  <si>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</si>
  <si>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</si>
  <si>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</si>
  <si>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</si>
  <si>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</si>
  <si>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</si>
  <si>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</si>
  <si>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</si>
  <si>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</si>
  <si>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</si>
  <si>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</si>
  <si>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</si>
  <si>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</si>
  <si>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</si>
  <si>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</si>
  <si>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</si>
  <si>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</si>
  <si>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</si>
  <si>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</si>
  <si>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</si>
  <si>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</si>
  <si>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</si>
  <si>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</si>
  <si>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</si>
  <si>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</si>
  <si>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</si>
  <si>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</si>
  <si>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</si>
  <si>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</si>
  <si>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</si>
  <si>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</si>
  <si>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</si>
  <si>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</si>
  <si>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</si>
  <si>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</si>
  <si>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</si>
  <si>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</si>
  <si>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</si>
  <si>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</si>
  <si>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</si>
  <si>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</si>
  <si>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</si>
  <si>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</si>
  <si>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</si>
  <si>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</si>
  <si>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</si>
  <si>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</si>
  <si>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</si>
  <si>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</si>
  <si>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</si>
  <si>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</si>
  <si>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</si>
  <si>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</si>
  <si>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</si>
  <si>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</si>
  <si>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</si>
  <si>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</si>
  <si>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</si>
  <si>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</si>
  <si>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</si>
  <si>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</si>
  <si>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</si>
  <si>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</si>
  <si>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</si>
  <si>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</si>
  <si>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</si>
  <si>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</si>
  <si>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</si>
  <si>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</si>
  <si>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</si>
  <si>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</si>
  <si>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</si>
  <si>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</si>
  <si>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</si>
  <si>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</si>
  <si>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</si>
  <si>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</si>
  <si>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</si>
  <si>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</si>
  <si>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</si>
  <si>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</si>
  <si>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</si>
  <si>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</si>
  <si>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</si>
  <si>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</si>
  <si>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</si>
  <si>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</si>
  <si>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</si>
  <si>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</si>
  <si>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</si>
  <si>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</si>
  <si>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</si>
  <si>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</si>
  <si>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</si>
  <si>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</si>
  <si>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</si>
  <si>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</si>
  <si>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</si>
  <si>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</si>
  <si>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</si>
  <si>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</si>
  <si>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</si>
  <si>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</si>
  <si>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</si>
  <si>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</si>
  <si>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</si>
  <si>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</si>
  <si>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</si>
  <si>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</si>
  <si>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</si>
  <si>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</si>
  <si>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</si>
  <si>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</si>
  <si>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</si>
  <si>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</si>
  <si>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</si>
  <si>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</si>
  <si>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</si>
  <si>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</si>
  <si>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</si>
  <si>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</si>
  <si>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</si>
  <si>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</si>
  <si>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</si>
  <si>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</si>
  <si>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</si>
  <si>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</si>
  <si>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</si>
  <si>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</si>
  <si>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</si>
  <si>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</si>
  <si>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</si>
  <si>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</si>
  <si>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</si>
  <si>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</si>
  <si>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</si>
  <si>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</si>
  <si>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</si>
  <si>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</si>
  <si>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</si>
  <si>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</si>
  <si>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</si>
  <si>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</si>
  <si>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</si>
  <si>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</si>
  <si>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</si>
  <si>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</si>
  <si>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</si>
  <si>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</si>
  <si>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</si>
  <si>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</si>
  <si>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</si>
  <si>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</si>
  <si>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</si>
  <si>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</si>
  <si>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</si>
  <si>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</si>
  <si>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</si>
  <si>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</si>
  <si>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</si>
  <si>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</si>
  <si>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</si>
  <si>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</si>
  <si>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</si>
  <si>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</si>
  <si>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</si>
  <si>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</si>
  <si>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</si>
  <si>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</si>
  <si>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</si>
  <si>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</si>
  <si>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</si>
  <si>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</si>
  <si>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</si>
  <si>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</si>
  <si>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</si>
  <si>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</si>
  <si>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</si>
  <si>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</si>
  <si>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</si>
  <si>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</si>
  <si>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</si>
  <si>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</si>
  <si>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</si>
  <si>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</si>
  <si>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</si>
  <si>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</si>
  <si>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</si>
  <si>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</si>
  <si>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</si>
  <si>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</si>
  <si>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</si>
  <si>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</si>
  <si>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</si>
  <si>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</si>
  <si>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</si>
  <si>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</si>
  <si>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</si>
  <si>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</si>
  <si>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</si>
  <si>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</si>
  <si>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</si>
  <si>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</si>
  <si>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</si>
  <si>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</si>
  <si>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</si>
  <si>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</si>
  <si>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</si>
  <si>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</si>
  <si>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</si>
  <si>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</si>
  <si>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</si>
  <si>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</si>
  <si>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</si>
  <si>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</si>
  <si>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</si>
  <si>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</si>
  <si>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</si>
  <si>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</si>
  <si>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</si>
  <si>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</si>
  <si>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</si>
  <si>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</si>
  <si>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</si>
  <si>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</si>
  <si>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</si>
  <si>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</si>
  <si>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</si>
  <si>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</si>
  <si>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</si>
  <si>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</si>
  <si>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</si>
  <si>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</si>
  <si>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</si>
  <si>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</si>
  <si>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</si>
  <si>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</si>
  <si>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</si>
  <si>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</si>
  <si>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</si>
  <si>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</si>
  <si>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</si>
  <si>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</si>
  <si>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</si>
  <si>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</si>
  <si>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</si>
  <si>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</si>
  <si>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</si>
  <si>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</si>
  <si>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</si>
  <si>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</si>
  <si>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</si>
  <si>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</si>
  <si>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</si>
  <si>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</si>
  <si>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</si>
  <si>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</si>
  <si>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</si>
  <si>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</si>
  <si>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</si>
  <si>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</si>
  <si>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</si>
  <si>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</si>
  <si>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</si>
  <si>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</si>
  <si>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</si>
  <si>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</si>
  <si>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</si>
  <si>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</si>
  <si>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</si>
  <si>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</si>
  <si>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</si>
  <si>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</si>
  <si>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</si>
  <si>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</si>
  <si>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</si>
  <si>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</si>
  <si>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</si>
  <si>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</si>
  <si>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</si>
  <si>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</si>
  <si>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</si>
  <si>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</si>
  <si>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</si>
  <si>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</si>
  <si>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</si>
  <si>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</si>
  <si>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</si>
  <si>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</si>
  <si>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</si>
  <si>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</si>
  <si>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</si>
  <si>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</si>
  <si>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</si>
  <si>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</si>
  <si>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</si>
  <si>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</si>
  <si>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</si>
  <si>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</si>
  <si>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</si>
  <si>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</si>
  <si>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</si>
  <si>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</si>
  <si>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</si>
  <si>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</si>
  <si>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</si>
  <si>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</si>
  <si>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</si>
  <si>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</si>
  <si>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</si>
  <si>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</si>
  <si>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</si>
  <si>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</si>
  <si>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</si>
  <si>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</si>
  <si>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</si>
  <si>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</si>
  <si>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</si>
  <si>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</si>
  <si>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</si>
  <si>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</si>
  <si>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</si>
  <si>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</si>
  <si>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</si>
  <si>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</si>
  <si>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</si>
  <si>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</si>
  <si>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</si>
  <si>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</si>
  <si>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</si>
  <si>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</si>
  <si>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</si>
  <si>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</si>
  <si>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</si>
  <si>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</si>
  <si>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</si>
  <si>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</si>
  <si>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</si>
  <si>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</si>
  <si>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</si>
  <si>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</si>
  <si>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</si>
  <si>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</si>
  <si>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</si>
  <si>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</si>
  <si>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</si>
  <si>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</si>
  <si>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</si>
  <si>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</si>
  <si>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</si>
  <si>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</si>
  <si>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</si>
  <si>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</si>
  <si>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</si>
  <si>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</si>
  <si>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</si>
  <si>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</si>
  <si>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</si>
  <si>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</si>
  <si>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</si>
  <si>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</si>
  <si>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</si>
  <si>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</si>
  <si>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</si>
  <si>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</si>
  <si>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</si>
  <si>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</si>
  <si>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</si>
  <si>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</si>
  <si>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</si>
  <si>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</si>
  <si>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</si>
  <si>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</si>
  <si>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</si>
  <si>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</si>
  <si>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</si>
  <si>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</si>
  <si>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</si>
  <si>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</si>
  <si>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</si>
  <si>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</si>
  <si>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</si>
  <si>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</si>
  <si>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</si>
  <si>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</si>
  <si>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</si>
  <si>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</si>
  <si>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</si>
  <si>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</si>
  <si>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</si>
  <si>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</si>
  <si>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</si>
  <si>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</si>
  <si>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</si>
  <si>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</si>
  <si>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</si>
  <si>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</si>
  <si>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</si>
  <si>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</si>
  <si>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</si>
  <si>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</si>
  <si>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</si>
  <si>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</si>
  <si>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</si>
  <si>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</si>
  <si>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</si>
  <si>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</si>
  <si>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</si>
  <si>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</si>
  <si>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</si>
  <si>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</si>
  <si>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</si>
  <si>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</si>
  <si>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</si>
  <si>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</si>
  <si>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</si>
  <si>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</si>
  <si>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</si>
  <si>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</si>
  <si>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</si>
  <si>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</si>
  <si>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</si>
  <si>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</si>
  <si>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</si>
  <si>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</si>
  <si>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</si>
  <si>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</si>
  <si>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</si>
  <si>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</si>
  <si>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</si>
  <si>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</si>
  <si>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</si>
  <si>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</si>
  <si>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</si>
  <si>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</si>
  <si>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</si>
  <si>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</si>
  <si>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</si>
  <si>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</si>
  <si>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</si>
  <si>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</si>
  <si>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</si>
  <si>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</si>
  <si>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</si>
  <si>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</si>
  <si>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</si>
  <si>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</si>
  <si>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</si>
  <si>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</si>
  <si>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</si>
  <si>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</si>
  <si>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</si>
  <si>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</si>
  <si>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</si>
  <si>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</si>
  <si>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</si>
  <si>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</si>
  <si>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</si>
  <si>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</si>
  <si>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</si>
  <si>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</si>
  <si>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</si>
  <si>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</si>
  <si>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</si>
  <si>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</si>
  <si>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</si>
  <si>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</si>
  <si>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</si>
  <si>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</si>
  <si>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</si>
  <si>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</si>
  <si>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</si>
  <si>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</si>
  <si>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</si>
  <si>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</si>
  <si>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</si>
  <si>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</si>
  <si>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</si>
  <si>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</si>
  <si>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</si>
  <si>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</si>
  <si>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</si>
  <si>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</si>
  <si>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</si>
  <si>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</si>
  <si>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</si>
  <si>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</si>
  <si>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</si>
  <si>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</si>
  <si>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</si>
  <si>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</si>
  <si>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</si>
  <si>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</si>
  <si>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</si>
  <si>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</si>
  <si>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</si>
  <si>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</si>
  <si>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</si>
  <si>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</si>
  <si>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</si>
  <si>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</si>
  <si>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</si>
  <si>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</si>
  <si>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</si>
  <si>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</si>
  <si>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</si>
  <si>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</si>
  <si>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</si>
  <si>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</si>
  <si>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</si>
  <si>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</si>
  <si>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</si>
  <si>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</si>
  <si>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</si>
  <si>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</si>
  <si>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</si>
  <si>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</si>
  <si>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</si>
  <si>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</si>
  <si>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</si>
  <si>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</si>
  <si>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</si>
  <si>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</si>
  <si>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</si>
  <si>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</si>
  <si>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</si>
  <si>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</si>
  <si>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</si>
  <si>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</si>
  <si>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</si>
  <si>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</si>
  <si>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</si>
  <si>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</si>
  <si>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</si>
  <si>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</si>
  <si>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</si>
  <si>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</si>
  <si>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</si>
  <si>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</si>
  <si>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</si>
  <si>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</si>
  <si>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</si>
  <si>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</si>
  <si>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</si>
  <si>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</si>
  <si>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</si>
  <si>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</si>
  <si>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</si>
  <si>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</si>
  <si>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</si>
  <si>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</si>
  <si>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</si>
  <si>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</si>
  <si>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</si>
  <si>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</si>
  <si>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</si>
  <si>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</si>
  <si>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</si>
  <si>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</si>
  <si>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</si>
  <si>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</si>
  <si>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</si>
  <si>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</si>
  <si>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</si>
  <si>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</si>
  <si>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</si>
  <si>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</si>
  <si>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</si>
  <si>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</si>
  <si>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</si>
  <si>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</si>
  <si>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</si>
  <si>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</si>
  <si>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</si>
  <si>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</si>
  <si>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</si>
  <si>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</si>
  <si>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</si>
  <si>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</si>
  <si>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</si>
  <si>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</si>
  <si>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</si>
  <si>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</si>
  <si>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</si>
  <si>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</si>
  <si>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</si>
  <si>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</si>
  <si>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</si>
  <si>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</si>
  <si>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</si>
  <si>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</si>
  <si>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</si>
  <si>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</si>
  <si>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</si>
  <si>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</si>
  <si>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</si>
  <si>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</si>
  <si>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</si>
  <si>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</si>
  <si>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</si>
  <si>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</si>
  <si>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</si>
  <si>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</si>
  <si>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</si>
  <si>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</si>
  <si>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</si>
  <si>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</si>
  <si>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</si>
  <si>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</si>
  <si>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</si>
  <si>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</si>
  <si>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</si>
  <si>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</si>
  <si>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</si>
  <si>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</si>
  <si>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</si>
  <si>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</si>
  <si>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</si>
  <si>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</si>
  <si>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</si>
  <si>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</si>
  <si>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</si>
  <si>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</si>
  <si>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</si>
  <si>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</si>
  <si>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</si>
  <si>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</si>
  <si>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</si>
  <si>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</si>
  <si>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</si>
  <si>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</si>
  <si>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</si>
  <si>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</si>
  <si>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</si>
  <si>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</si>
  <si>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</si>
  <si>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</si>
  <si>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</si>
  <si>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</si>
  <si>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</si>
  <si>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</si>
  <si>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</si>
  <si>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</si>
  <si>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</si>
  <si>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</si>
  <si>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</si>
  <si>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</si>
  <si>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</si>
  <si>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</si>
  <si>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</si>
  <si>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</si>
  <si>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</si>
  <si>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</si>
  <si>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</si>
  <si>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</si>
  <si>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</si>
  <si>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</si>
  <si>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</si>
  <si>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</si>
  <si>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</si>
  <si>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</si>
  <si>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</si>
  <si>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</si>
  <si>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</si>
  <si>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</si>
  <si>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</si>
  <si>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</si>
  <si>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</si>
  <si>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</si>
  <si>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</si>
  <si>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</si>
  <si>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</si>
  <si>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</si>
  <si>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</si>
  <si>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</si>
  <si>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</si>
  <si>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</si>
  <si>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</si>
  <si>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</si>
  <si>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</si>
  <si>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</si>
  <si>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</si>
  <si>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</si>
  <si>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</si>
  <si>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</si>
  <si>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</si>
  <si>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</si>
  <si>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</si>
  <si>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</si>
  <si>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</si>
  <si>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</si>
  <si>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</si>
  <si>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</si>
  <si>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</si>
  <si>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</si>
  <si>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</si>
  <si>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</si>
  <si>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</si>
  <si>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</si>
  <si>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</si>
  <si>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</si>
  <si>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</si>
  <si>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</si>
  <si>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</si>
  <si>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</si>
  <si>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</si>
  <si>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</si>
  <si>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</si>
  <si>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</si>
  <si>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</si>
  <si>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</si>
  <si>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</si>
  <si>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</si>
  <si>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</si>
  <si>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</si>
  <si>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</si>
  <si>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</si>
  <si>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</si>
  <si>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</si>
  <si>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</si>
  <si>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</si>
  <si>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</si>
  <si>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</si>
  <si>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</si>
  <si>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</si>
  <si>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</si>
  <si>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</si>
  <si>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</si>
  <si>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</si>
  <si>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</si>
  <si>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</si>
  <si>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</si>
  <si>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</si>
  <si>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</si>
  <si>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</si>
  <si>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</si>
  <si>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</si>
  <si>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</si>
  <si>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</si>
  <si>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</si>
  <si>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</si>
  <si>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</si>
  <si>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</si>
  <si>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</si>
  <si>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</si>
  <si>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</si>
  <si>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</si>
  <si>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</si>
  <si>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</si>
  <si>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</si>
  <si>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</si>
  <si>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</si>
  <si>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</si>
  <si>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</si>
  <si>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</si>
  <si>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</si>
  <si>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</si>
  <si>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</si>
  <si>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</si>
  <si>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</si>
  <si>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</si>
  <si>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</si>
  <si>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</si>
  <si>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</si>
  <si>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</si>
  <si>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</si>
  <si>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</si>
  <si>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</si>
  <si>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</si>
  <si>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</si>
  <si>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</si>
  <si>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</si>
  <si>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</si>
  <si>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</si>
  <si>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</si>
  <si>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</si>
  <si>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</si>
  <si>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</si>
  <si>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</si>
  <si>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</si>
  <si>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</si>
  <si>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</si>
  <si>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</si>
  <si>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</si>
  <si>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</si>
  <si>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</si>
  <si>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</si>
  <si>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</si>
  <si>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</si>
  <si>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</si>
  <si>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</si>
  <si>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</si>
  <si>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</si>
  <si>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</si>
  <si>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</si>
  <si>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</si>
  <si>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</si>
  <si>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</si>
  <si>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</si>
  <si>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</si>
  <si>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</si>
  <si>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</si>
  <si>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</si>
  <si>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</si>
  <si>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</si>
  <si>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</si>
  <si>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</si>
  <si>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</si>
  <si>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</si>
  <si>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</si>
  <si>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</si>
  <si>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</si>
  <si>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</si>
  <si>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</si>
  <si>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</si>
  <si>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</si>
  <si>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</si>
  <si>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</si>
  <si>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</si>
  <si>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</si>
  <si>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</si>
  <si>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</si>
  <si>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</si>
  <si>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</si>
  <si>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</si>
  <si>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</si>
  <si>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</si>
  <si>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</si>
  <si>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</si>
  <si>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</si>
  <si>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</si>
  <si>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</si>
  <si>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</si>
  <si>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</si>
  <si>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</si>
  <si>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</si>
  <si>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</si>
  <si>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</si>
  <si>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</si>
  <si>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</si>
  <si>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</si>
  <si>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</si>
  <si>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</si>
  <si>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</si>
  <si>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</si>
  <si>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</si>
  <si>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</si>
  <si>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</si>
  <si>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</si>
  <si>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</si>
  <si>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</si>
  <si>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</si>
  <si>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</si>
  <si>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</si>
  <si>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</si>
  <si>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</si>
  <si>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</si>
  <si>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</si>
  <si>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</si>
  <si>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</si>
  <si>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</si>
  <si>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</si>
  <si>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</si>
  <si>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</si>
  <si>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</si>
  <si>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</si>
  <si>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</si>
  <si>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</si>
  <si>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</si>
  <si>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</si>
  <si>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</si>
  <si>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</si>
  <si>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</si>
  <si>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</si>
  <si>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</si>
  <si>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</si>
  <si>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</si>
  <si>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</si>
  <si>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</si>
  <si>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</si>
  <si>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</si>
  <si>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</si>
  <si>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</si>
  <si>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</si>
  <si>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</si>
  <si>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</si>
  <si>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</si>
  <si>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</si>
  <si>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</si>
  <si>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</si>
  <si>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</si>
  <si>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</si>
  <si>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</si>
  <si>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</si>
  <si>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</si>
  <si>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</si>
  <si>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</si>
  <si>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</si>
  <si>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</si>
  <si>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</si>
  <si>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</si>
  <si>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</si>
  <si>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</si>
  <si>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</si>
  <si>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</si>
  <si>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</si>
  <si>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</si>
  <si>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</si>
  <si>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</si>
  <si>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</si>
  <si>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</si>
  <si>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</si>
  <si>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</si>
  <si>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</si>
  <si>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</si>
  <si>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</si>
  <si>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</si>
  <si>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</si>
  <si>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</si>
  <si>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</si>
  <si>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</si>
  <si>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</si>
  <si>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</si>
  <si>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</si>
  <si>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</si>
  <si>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</si>
  <si>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</si>
  <si>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</si>
  <si>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</si>
  <si>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</si>
  <si>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</si>
  <si>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</si>
  <si>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</si>
  <si>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</si>
  <si>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</si>
  <si>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</si>
  <si>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</si>
  <si>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</si>
  <si>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</si>
  <si>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</si>
  <si>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</si>
  <si>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</si>
  <si>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</si>
  <si>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</si>
  <si>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</si>
  <si>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</si>
  <si>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</si>
  <si>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</si>
  <si>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</si>
  <si>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</si>
  <si>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</si>
  <si>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</si>
  <si>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</si>
  <si>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</si>
  <si>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</si>
  <si>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</si>
  <si>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</si>
  <si>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</si>
  <si>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</si>
  <si>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</si>
  <si>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</si>
  <si>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</si>
  <si>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</si>
  <si>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</si>
  <si>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</si>
  <si>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</si>
  <si>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</si>
  <si>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</si>
  <si>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</si>
  <si>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</si>
  <si>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</si>
  <si>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</si>
  <si>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</si>
  <si>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</si>
  <si>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</si>
  <si>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</si>
  <si>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</si>
  <si>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</si>
  <si>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</si>
  <si>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</si>
  <si>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</si>
  <si>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</si>
  <si>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</si>
  <si>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</si>
  <si>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</si>
  <si>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</si>
  <si>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</si>
  <si>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</si>
  <si>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</si>
  <si>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</si>
  <si>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</si>
  <si>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</si>
  <si>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</si>
  <si>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</si>
  <si>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</si>
  <si>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</si>
  <si>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</si>
  <si>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</si>
  <si>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</si>
  <si>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</si>
  <si>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</si>
  <si>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</si>
  <si>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</si>
  <si>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</si>
  <si>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</si>
  <si>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</si>
  <si>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</si>
  <si>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</si>
  <si>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</si>
  <si>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</si>
  <si>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</si>
  <si>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</si>
  <si>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</si>
  <si>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</si>
  <si>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</si>
  <si>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</si>
  <si>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</si>
  <si>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</si>
  <si>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</si>
  <si>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</si>
  <si>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</si>
  <si>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</si>
  <si>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</si>
  <si>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</si>
  <si>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</si>
  <si>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</si>
  <si>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</si>
  <si>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</si>
  <si>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</si>
  <si>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</si>
  <si>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</si>
  <si>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</si>
  <si>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</si>
  <si>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</si>
  <si>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</si>
  <si>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</si>
  <si>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</si>
  <si>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</si>
  <si>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</si>
  <si>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</si>
  <si>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</si>
  <si>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</si>
  <si>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</si>
  <si>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</si>
  <si>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</si>
  <si>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</si>
  <si>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</si>
  <si>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</si>
  <si>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</si>
  <si>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</si>
  <si>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</si>
  <si>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</si>
  <si>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</si>
  <si>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</si>
  <si>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</si>
  <si>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</si>
  <si>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</si>
  <si>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</si>
  <si>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</si>
  <si>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</si>
  <si>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</si>
  <si>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</si>
  <si>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</si>
  <si>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</si>
  <si>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</si>
  <si>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</si>
  <si>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</si>
  <si>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</si>
  <si>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</si>
  <si>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</si>
  <si>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</si>
  <si>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</si>
  <si>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</si>
  <si>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</si>
  <si>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</si>
  <si>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</si>
  <si>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</si>
  <si>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</si>
  <si>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</si>
  <si>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</si>
  <si>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</si>
  <si>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</si>
  <si>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</si>
  <si>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</si>
  <si>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</si>
  <si>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</si>
  <si>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</si>
  <si>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</si>
  <si>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</si>
  <si>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</si>
  <si>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</si>
  <si>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</si>
  <si>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</si>
  <si>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</si>
  <si>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</si>
  <si>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</si>
  <si>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</si>
  <si>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</si>
  <si>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</si>
  <si>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</si>
  <si>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</si>
  <si>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</si>
  <si>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</si>
  <si>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</si>
  <si>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</si>
  <si>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</si>
  <si>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</si>
  <si>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</si>
  <si>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</si>
  <si>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</si>
  <si>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</si>
  <si>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</si>
  <si>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</si>
  <si>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</si>
  <si>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</si>
  <si>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</si>
  <si>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</si>
  <si>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</si>
  <si>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</si>
  <si>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</si>
  <si>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</si>
  <si>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</si>
  <si>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</si>
  <si>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</si>
  <si>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</si>
  <si>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</si>
  <si>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</si>
  <si>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</si>
  <si>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</si>
  <si>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</si>
  <si>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</si>
  <si>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</si>
  <si>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</si>
  <si>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</si>
  <si>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</si>
  <si>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</si>
  <si>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</si>
  <si>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</si>
  <si>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</si>
  <si>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</si>
  <si>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</si>
  <si>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</si>
  <si>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</si>
  <si>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</si>
  <si>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</si>
  <si>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</si>
  <si>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</si>
  <si>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</si>
  <si>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</si>
  <si>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</si>
  <si>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</si>
  <si>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</si>
  <si>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</si>
  <si>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</si>
  <si>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</si>
  <si>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</si>
  <si>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</si>
  <si>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</si>
  <si>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</si>
  <si>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</si>
  <si>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</si>
  <si>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</si>
  <si>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</si>
  <si>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</si>
  <si>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</si>
  <si>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</si>
  <si>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</si>
  <si>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</si>
  <si>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</si>
  <si>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</si>
  <si>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</si>
  <si>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</si>
  <si>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</si>
  <si>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</si>
  <si>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</si>
  <si>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</si>
  <si>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</si>
  <si>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</si>
  <si>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</si>
  <si>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</si>
  <si>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</si>
  <si>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</si>
  <si>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</si>
  <si>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</si>
  <si>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</si>
  <si>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</si>
  <si>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</si>
  <si>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</si>
  <si>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</si>
  <si>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</si>
  <si>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</si>
  <si>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</si>
  <si>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</si>
  <si>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</si>
  <si>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</si>
  <si>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</si>
  <si>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</si>
  <si>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</si>
  <si>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</si>
  <si>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</si>
  <si>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</si>
  <si>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</si>
  <si>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</si>
  <si>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</si>
  <si>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</si>
  <si>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</si>
  <si>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</si>
  <si>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</si>
  <si>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</si>
  <si>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</si>
  <si>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</si>
  <si>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</si>
  <si>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</si>
  <si>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</si>
  <si>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</si>
  <si>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</si>
  <si>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</si>
  <si>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</si>
  <si>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</si>
  <si>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</si>
  <si>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</si>
  <si>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</si>
  <si>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</si>
  <si>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</si>
  <si>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</si>
  <si>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</si>
  <si>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</si>
  <si>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</si>
  <si>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</si>
  <si>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</si>
  <si>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</si>
  <si>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</si>
  <si>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</si>
  <si>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</si>
  <si>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</si>
  <si>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</si>
  <si>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</si>
  <si>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</si>
  <si>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</si>
  <si>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</si>
  <si>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</si>
  <si>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</si>
  <si>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</si>
  <si>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</si>
  <si>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</si>
  <si>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</si>
  <si>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</si>
  <si>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</si>
  <si>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</si>
  <si>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</si>
  <si>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</si>
  <si>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</si>
  <si>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</si>
  <si>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</si>
  <si>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</si>
  <si>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</si>
  <si>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</si>
  <si>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</si>
  <si>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</si>
  <si>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</si>
  <si>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</si>
  <si>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</si>
  <si>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</si>
  <si>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</si>
  <si>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</si>
  <si>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</si>
  <si>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</si>
  <si>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</si>
  <si>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</si>
  <si>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</si>
  <si>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</si>
  <si>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</si>
  <si>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</si>
  <si>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</si>
  <si>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</si>
  <si>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</si>
  <si>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</si>
  <si>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</si>
  <si>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</si>
  <si>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</si>
  <si>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</si>
  <si>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</si>
  <si>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</si>
  <si>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</si>
  <si>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</si>
  <si>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</si>
  <si>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</si>
  <si>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</si>
  <si>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</si>
  <si>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</si>
  <si>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</si>
  <si>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</si>
  <si>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</si>
  <si>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</si>
  <si>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</si>
  <si>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</si>
  <si>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</si>
  <si>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</si>
  <si>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</si>
  <si>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</si>
  <si>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</si>
  <si>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</si>
  <si>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</si>
  <si>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</si>
  <si>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</si>
  <si>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</si>
  <si>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</si>
  <si>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</si>
  <si>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</si>
  <si>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</si>
  <si>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</si>
  <si>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</si>
  <si>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</si>
  <si>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</si>
  <si>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</si>
  <si>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</si>
  <si>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</si>
  <si>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</si>
  <si>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</si>
  <si>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</si>
  <si>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</si>
  <si>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</si>
  <si>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</si>
  <si>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</si>
  <si>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</si>
  <si>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</si>
  <si>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</si>
  <si>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</si>
  <si>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</si>
  <si>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</si>
  <si>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</si>
  <si>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</si>
  <si>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</si>
  <si>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</si>
  <si>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</si>
  <si>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</si>
  <si>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</si>
  <si>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</si>
  <si>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</si>
  <si>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</si>
  <si>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</si>
  <si>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</si>
  <si>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</si>
  <si>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</si>
  <si>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</si>
  <si>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</si>
  <si>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</si>
  <si>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</si>
  <si>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</si>
  <si>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</si>
  <si>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</si>
  <si>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</si>
  <si>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</si>
  <si>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</si>
  <si>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</si>
  <si>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</si>
  <si>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</si>
  <si>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</si>
  <si>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</si>
  <si>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</si>
  <si>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</si>
  <si>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</si>
  <si>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</si>
  <si>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</si>
  <si>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</si>
  <si>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</si>
  <si>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</si>
  <si>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</si>
  <si>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</si>
  <si>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</si>
  <si>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</si>
  <si>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</si>
  <si>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</si>
  <si>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</si>
  <si>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</si>
  <si>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</si>
  <si>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</si>
  <si>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</si>
  <si>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</si>
  <si>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</si>
  <si>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</si>
  <si>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</si>
  <si>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</si>
  <si>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</si>
  <si>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</si>
  <si>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</si>
  <si>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</si>
  <si>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</si>
  <si>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</si>
  <si>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</si>
  <si>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</si>
  <si>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</si>
  <si>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</si>
  <si>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</si>
  <si>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</si>
  <si>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</si>
  <si>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</si>
  <si>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</si>
  <si>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</si>
  <si>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</si>
  <si>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</si>
  <si>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</si>
  <si>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</si>
  <si>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</si>
  <si>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</si>
  <si>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</si>
  <si>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</si>
  <si>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</si>
  <si>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</si>
  <si>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</si>
  <si>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</si>
  <si>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</si>
  <si>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</si>
  <si>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</si>
  <si>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</si>
  <si>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</si>
  <si>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</si>
  <si>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</si>
  <si>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</si>
  <si>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</si>
  <si>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</si>
  <si>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</si>
  <si>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</si>
  <si>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</si>
  <si>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</si>
  <si>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</si>
  <si>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</si>
  <si>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</si>
  <si>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</si>
  <si>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</si>
  <si>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</si>
  <si>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</si>
  <si>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</si>
  <si>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</si>
  <si>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</si>
  <si>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</si>
  <si>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</si>
  <si>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</si>
  <si>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</si>
  <si>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</si>
  <si>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</si>
  <si>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</si>
  <si>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</si>
  <si>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</si>
  <si>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</si>
  <si>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</si>
  <si>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</si>
  <si>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</si>
  <si>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</si>
  <si>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</si>
  <si>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</si>
  <si>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</si>
  <si>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</si>
  <si>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</si>
  <si>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</si>
  <si>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</si>
  <si>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</si>
  <si>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</si>
  <si>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</si>
  <si>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</si>
  <si>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</si>
  <si>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</si>
  <si>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</si>
  <si>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</si>
  <si>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</si>
  <si>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</si>
  <si>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</si>
  <si>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</si>
  <si>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</si>
  <si>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</si>
  <si>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</si>
  <si>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</si>
  <si>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</si>
  <si>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</si>
  <si>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</si>
  <si>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</si>
  <si>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</si>
  <si>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</si>
  <si>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</si>
  <si>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</si>
  <si>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</si>
  <si>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</si>
  <si>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</si>
  <si>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</si>
  <si>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</si>
  <si>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</si>
  <si>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</si>
  <si>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</si>
  <si>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</si>
  <si>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</si>
  <si>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</si>
  <si>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</si>
  <si>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</si>
  <si>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</si>
  <si>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</si>
  <si>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</si>
  <si>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</si>
  <si>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</si>
  <si>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</si>
  <si>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</si>
  <si>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</si>
  <si>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</si>
  <si>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</si>
  <si>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</si>
  <si>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</si>
  <si>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</si>
  <si>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</si>
  <si>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</si>
  <si>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</si>
  <si>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</si>
  <si>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</si>
  <si>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</si>
  <si>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</si>
  <si>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</si>
  <si>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</si>
  <si>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</si>
  <si>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</si>
  <si>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</si>
  <si>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</si>
  <si>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</si>
  <si>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</si>
  <si>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</si>
  <si>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</si>
  <si>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</si>
  <si>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</si>
  <si>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</si>
  <si>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</si>
  <si>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</si>
  <si>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</si>
  <si>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</si>
  <si>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</si>
  <si>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</si>
  <si>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</si>
  <si>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</si>
  <si>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</si>
  <si>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</si>
  <si>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</si>
  <si>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</si>
  <si>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</si>
  <si>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</si>
  <si>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</si>
  <si>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</si>
  <si>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</si>
  <si>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</si>
  <si>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</si>
  <si>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</si>
  <si>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</si>
  <si>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</si>
  <si>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</si>
  <si>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</si>
  <si>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</si>
  <si>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</si>
  <si>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</si>
  <si>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</si>
  <si>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</si>
  <si>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</si>
  <si>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</si>
  <si>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</si>
  <si>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</si>
  <si>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</si>
  <si>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</si>
  <si>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</si>
  <si>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</si>
  <si>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</si>
  <si>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</si>
  <si>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</si>
  <si>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</si>
  <si>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</si>
  <si>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</si>
  <si>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</si>
  <si>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</si>
  <si>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</si>
  <si>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</si>
  <si>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</si>
  <si>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</si>
  <si>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</si>
  <si>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</si>
  <si>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</si>
  <si>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</si>
  <si>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</si>
  <si>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</si>
  <si>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</si>
  <si>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</si>
  <si>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</si>
  <si>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</si>
  <si>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</si>
  <si>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</si>
  <si>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</si>
  <si>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</si>
  <si>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</si>
  <si>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</si>
  <si>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</si>
  <si>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</si>
  <si>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</si>
  <si>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</si>
  <si>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</si>
  <si>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</si>
  <si>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</si>
  <si>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</si>
  <si>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</si>
  <si>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</si>
  <si>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</si>
  <si>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</si>
  <si>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</si>
  <si>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</si>
  <si>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</si>
  <si>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</si>
  <si>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</si>
  <si>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</si>
  <si>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</si>
  <si>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</si>
  <si>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</si>
  <si>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</si>
  <si>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</si>
  <si>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</si>
  <si>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</si>
  <si>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</si>
  <si>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</si>
  <si>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</si>
  <si>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</si>
  <si>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</si>
  <si>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</si>
  <si>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</si>
  <si>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</si>
  <si>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</si>
  <si>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</si>
  <si>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</si>
  <si>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</si>
  <si>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</si>
  <si>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</si>
  <si>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</si>
  <si>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</si>
  <si>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</si>
  <si>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</si>
  <si>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</si>
  <si>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</si>
  <si>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</si>
  <si>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</si>
  <si>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</si>
  <si>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</si>
  <si>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</si>
  <si>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</si>
  <si>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</si>
  <si>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</si>
  <si>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</si>
  <si>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</si>
  <si>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</si>
  <si>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</si>
  <si>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</si>
  <si>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</si>
  <si>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</si>
  <si>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</si>
  <si>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</si>
  <si>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</si>
  <si>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</si>
  <si>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</si>
  <si>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</si>
  <si>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</si>
  <si>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</si>
  <si>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</si>
  <si>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</si>
  <si>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</si>
  <si>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</si>
  <si>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</si>
  <si>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</si>
  <si>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</si>
  <si>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</si>
  <si>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</si>
  <si>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</si>
  <si>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</si>
  <si>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</si>
  <si>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</si>
  <si>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</si>
  <si>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</si>
  <si>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</si>
  <si>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</si>
  <si>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</si>
  <si>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</si>
  <si>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</si>
  <si>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</si>
  <si>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</si>
  <si>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</si>
  <si>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</si>
  <si>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</si>
  <si>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</si>
  <si>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</si>
  <si>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</si>
  <si>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</si>
  <si>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</si>
  <si>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</si>
  <si>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</si>
  <si>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</si>
  <si>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</si>
  <si>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</si>
  <si>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</si>
  <si>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</si>
  <si>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</si>
  <si>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</si>
  <si>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</si>
  <si>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</si>
  <si>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</si>
  <si>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</si>
  <si>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</si>
  <si>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</si>
  <si>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</si>
  <si>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</si>
  <si>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</si>
  <si>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</si>
  <si>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</si>
  <si>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</si>
  <si>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</si>
  <si>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</si>
  <si>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</si>
  <si>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</si>
  <si>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</si>
  <si>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</si>
  <si>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</si>
  <si>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</si>
  <si>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</si>
  <si>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</si>
  <si>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</si>
  <si>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</si>
  <si>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</si>
  <si>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</si>
  <si>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</si>
  <si>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</si>
  <si>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</si>
  <si>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</si>
  <si>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</si>
  <si>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</si>
  <si>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</si>
  <si>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</si>
  <si>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</si>
  <si>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</si>
  <si>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</si>
  <si>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</si>
  <si>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</si>
  <si>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</si>
  <si>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</si>
  <si>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</si>
  <si>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</si>
  <si>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</si>
  <si>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</si>
  <si>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</si>
  <si>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</si>
  <si>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</si>
  <si>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</si>
  <si>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</si>
  <si>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</si>
  <si>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</si>
  <si>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</si>
  <si>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</si>
  <si>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</si>
  <si>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</si>
  <si>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</si>
  <si>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</si>
  <si>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</si>
  <si>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</si>
  <si>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</si>
  <si>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</si>
  <si>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</si>
  <si>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</si>
  <si>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</si>
  <si>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</si>
  <si>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</si>
  <si>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</si>
  <si>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</si>
  <si>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</si>
  <si>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</si>
  <si>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</si>
  <si>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</si>
  <si>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</si>
  <si>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</si>
  <si>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</si>
  <si>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</si>
  <si>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</si>
  <si>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</si>
  <si>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</si>
  <si>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</si>
  <si>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</si>
  <si>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</si>
  <si>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</si>
  <si>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</si>
  <si>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</si>
  <si>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</si>
  <si>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</si>
  <si>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</si>
  <si>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</si>
  <si>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</si>
  <si>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</si>
  <si>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</si>
  <si>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</si>
  <si>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</si>
  <si>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</si>
  <si>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</si>
  <si>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</si>
  <si>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</si>
  <si>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</si>
  <si>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</si>
  <si>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</si>
  <si>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</si>
  <si>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</si>
  <si>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</si>
  <si>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</si>
  <si>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</si>
  <si>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</si>
  <si>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</si>
  <si>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</si>
  <si>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</si>
  <si>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</si>
  <si>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</si>
  <si>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</si>
  <si>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</si>
  <si>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</si>
  <si>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</si>
  <si>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</si>
  <si>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</si>
  <si>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</si>
  <si>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</si>
  <si>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</si>
  <si>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</si>
  <si>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</si>
  <si>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</si>
  <si>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</si>
  <si>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</si>
  <si>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</si>
  <si>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</si>
  <si>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</si>
  <si>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</si>
  <si>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</si>
  <si>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</si>
  <si>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</si>
  <si>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</si>
  <si>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</si>
  <si>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</si>
  <si>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</si>
  <si>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</si>
  <si>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</si>
  <si>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</si>
  <si>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</si>
  <si>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</si>
  <si>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</si>
  <si>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</si>
  <si>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</si>
  <si>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</si>
  <si>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</si>
  <si>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</si>
  <si>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</si>
  <si>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</si>
  <si>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</si>
  <si>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</si>
  <si>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</si>
  <si>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</si>
  <si>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</si>
  <si>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</si>
  <si>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</si>
  <si>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</si>
  <si>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</si>
  <si>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</si>
  <si>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</si>
  <si>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</si>
  <si>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</si>
  <si>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</si>
  <si>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</si>
  <si>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</si>
  <si>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</si>
  <si>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</si>
  <si>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</si>
  <si>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</si>
  <si>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</si>
  <si>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</si>
  <si>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</si>
  <si>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</si>
  <si>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</si>
  <si>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</si>
  <si>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</si>
  <si>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</si>
  <si>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</si>
  <si>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</si>
  <si>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</si>
  <si>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</si>
  <si>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</si>
  <si>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</si>
  <si>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</si>
  <si>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</si>
  <si>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</si>
  <si>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</si>
  <si>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</si>
  <si>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</si>
  <si>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</si>
  <si>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</si>
  <si>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</si>
  <si>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</si>
  <si>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</si>
  <si>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</si>
  <si>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</si>
  <si>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</si>
  <si>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</si>
  <si>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</si>
  <si>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</si>
  <si>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</si>
  <si>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</si>
  <si>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</si>
  <si>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</si>
  <si>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</si>
  <si>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</si>
  <si>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</si>
  <si>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</si>
  <si>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</si>
  <si>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</si>
  <si>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</si>
  <si>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</si>
  <si>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</si>
  <si>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</si>
  <si>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</si>
  <si>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</si>
  <si>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</si>
  <si>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</si>
  <si>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</si>
  <si>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</si>
  <si>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</si>
  <si>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</si>
  <si>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</si>
  <si>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</si>
  <si>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</si>
  <si>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</si>
  <si>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</si>
  <si>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</si>
  <si>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</si>
  <si>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</si>
  <si>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</si>
  <si>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</si>
  <si>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</si>
  <si>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</si>
  <si>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</si>
  <si>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</si>
  <si>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</si>
  <si>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</si>
  <si>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</si>
  <si>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</si>
  <si>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</si>
  <si>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</si>
  <si>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</si>
  <si>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</si>
  <si>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</si>
  <si>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</si>
  <si>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</si>
  <si>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</si>
  <si>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</si>
  <si>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</si>
  <si>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</si>
  <si>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</si>
  <si>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</si>
  <si>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</si>
  <si>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</si>
  <si>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</si>
  <si>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</si>
  <si>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</si>
  <si>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</si>
  <si>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</si>
  <si>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</si>
  <si>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</si>
  <si>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</si>
  <si>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</si>
  <si>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</si>
  <si>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</si>
  <si>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</si>
  <si>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</si>
  <si>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</si>
  <si>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</si>
  <si>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</si>
  <si>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</si>
  <si>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</si>
  <si>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</si>
  <si>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</si>
  <si>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</si>
  <si>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</si>
  <si>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</si>
  <si>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</si>
  <si>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</si>
  <si>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</si>
  <si>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</si>
  <si>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</si>
  <si>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</si>
  <si>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</si>
  <si>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</si>
  <si>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</si>
  <si>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</si>
  <si>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</si>
  <si>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</si>
  <si>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</si>
  <si>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</si>
  <si>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</si>
  <si>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</si>
  <si>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</si>
  <si>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</si>
  <si>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</si>
  <si>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</si>
  <si>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</si>
  <si>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</si>
  <si>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</si>
  <si>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</si>
  <si>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</si>
  <si>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</si>
  <si>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</si>
  <si>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</si>
  <si>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</si>
  <si>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</si>
  <si>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</si>
  <si>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</si>
  <si>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</si>
  <si>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</si>
  <si>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</si>
  <si>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</si>
  <si>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</si>
  <si>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</si>
  <si>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</si>
  <si>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</si>
  <si>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</si>
  <si>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</si>
  <si>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</si>
  <si>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</si>
  <si>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</si>
  <si>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</si>
  <si>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</si>
  <si>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</si>
  <si>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</si>
  <si>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</si>
  <si>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</si>
  <si>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</si>
  <si>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</si>
  <si>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</si>
  <si>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</si>
  <si>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</si>
  <si>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</si>
  <si>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</si>
  <si>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</si>
  <si>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</si>
  <si>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</si>
  <si>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</si>
  <si>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</si>
  <si>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</si>
  <si>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</si>
  <si>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</si>
  <si>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</si>
  <si>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</si>
  <si>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</si>
  <si>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</si>
  <si>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</si>
  <si>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</si>
  <si>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</si>
  <si>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</si>
  <si>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</si>
  <si>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</si>
  <si>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</si>
  <si>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</si>
  <si>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</si>
  <si>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</si>
  <si>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</si>
  <si>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</si>
  <si>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</si>
  <si>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</si>
  <si>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</si>
  <si>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</si>
  <si>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</si>
  <si>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</si>
  <si>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</si>
  <si>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</si>
  <si>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</si>
  <si>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</si>
  <si>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</si>
  <si>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</si>
  <si>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</si>
  <si>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</si>
  <si>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</si>
  <si>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</si>
  <si>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</si>
  <si>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</si>
  <si>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</si>
  <si>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</si>
  <si>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</si>
  <si>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</si>
  <si>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</si>
  <si>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</si>
  <si>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</si>
  <si>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</si>
  <si>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</si>
  <si>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</si>
  <si>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</si>
  <si>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</si>
  <si>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</si>
  <si>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</si>
  <si>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</si>
  <si>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</si>
  <si>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</si>
  <si>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</si>
  <si>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</si>
  <si>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</si>
  <si>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</si>
  <si>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</si>
  <si>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</si>
  <si>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</si>
  <si>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</si>
  <si>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</si>
  <si>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</si>
  <si>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</si>
  <si>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</si>
  <si>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</si>
  <si>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</si>
  <si>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</si>
  <si>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</si>
  <si>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</si>
  <si>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</si>
  <si>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</si>
  <si>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</si>
  <si>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</si>
  <si>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</si>
  <si>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</si>
  <si>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</si>
  <si>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</si>
  <si>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</si>
  <si>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</si>
  <si>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</si>
  <si>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</si>
  <si>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</si>
  <si>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</si>
  <si>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</si>
  <si>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</si>
  <si>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</si>
  <si>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</si>
  <si>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</si>
  <si>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</si>
  <si>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</si>
  <si>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</si>
  <si>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</si>
  <si>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</si>
  <si>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</si>
  <si>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</si>
  <si>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</si>
  <si>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</si>
  <si>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</si>
  <si>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</si>
  <si>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</si>
  <si>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</si>
  <si>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</si>
  <si>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</si>
  <si>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</si>
  <si>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</si>
  <si>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</si>
  <si>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</si>
  <si>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</si>
  <si>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</si>
  <si>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</si>
  <si>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</si>
  <si>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</si>
  <si>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</si>
  <si>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</si>
  <si>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</si>
  <si>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</si>
  <si>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</si>
  <si>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</si>
  <si>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</si>
  <si>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</si>
  <si>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</si>
  <si>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</si>
  <si>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</si>
  <si>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</si>
  <si>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</si>
  <si>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</si>
  <si>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</si>
  <si>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</si>
  <si>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</si>
  <si>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</si>
  <si>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</si>
  <si>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</si>
  <si>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</si>
  <si>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</si>
  <si>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</si>
  <si>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</si>
  <si>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</si>
  <si>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</si>
  <si>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</si>
  <si>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</si>
  <si>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</si>
  <si>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</si>
  <si>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</si>
  <si>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</si>
  <si>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</si>
  <si>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</si>
  <si>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</si>
  <si>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</si>
  <si>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</si>
  <si>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</si>
  <si>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</si>
  <si>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</si>
  <si>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</si>
  <si>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</si>
  <si>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</si>
  <si>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</si>
  <si>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</si>
  <si>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</si>
  <si>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</si>
  <si>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</si>
  <si>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</si>
  <si>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</si>
  <si>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</si>
  <si>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</si>
  <si>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</si>
  <si>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</si>
  <si>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</si>
  <si>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</si>
  <si>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</si>
  <si>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</si>
  <si>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</si>
  <si>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</si>
  <si>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</si>
  <si>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</si>
  <si>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</si>
  <si>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</si>
  <si>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</si>
  <si>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</si>
  <si>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</si>
  <si>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</si>
  <si>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</si>
  <si>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</si>
  <si>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</si>
  <si>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</si>
  <si>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</si>
  <si>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</si>
  <si>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</si>
  <si>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</si>
  <si>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</si>
  <si>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</si>
  <si>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</si>
  <si>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</si>
  <si>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</si>
  <si>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</si>
  <si>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</si>
  <si>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</si>
  <si>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</si>
  <si>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</si>
  <si>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</si>
  <si>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</si>
  <si>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</si>
  <si>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</si>
  <si>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</si>
  <si>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</si>
  <si>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</si>
  <si>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</si>
  <si>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</si>
  <si>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</si>
  <si>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</si>
  <si>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</si>
  <si>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</si>
  <si>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</si>
  <si>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</si>
  <si>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</si>
  <si>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</si>
  <si>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</si>
  <si>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</si>
  <si>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</si>
  <si>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</si>
  <si>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</si>
  <si>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</si>
  <si>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</si>
  <si>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</si>
  <si>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</si>
  <si>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</si>
  <si>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</si>
  <si>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</si>
  <si>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</si>
  <si>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</si>
  <si>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</si>
  <si>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</si>
  <si>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</si>
  <si>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</si>
  <si>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</si>
  <si>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</si>
  <si>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</si>
  <si>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</si>
  <si>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</si>
  <si>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</si>
  <si>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</si>
  <si>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</si>
  <si>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</si>
  <si>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</si>
  <si>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</si>
  <si>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</si>
  <si>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</si>
  <si>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</si>
  <si>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</si>
  <si>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</si>
  <si>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</si>
  <si>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</si>
  <si>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</si>
  <si>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</si>
  <si>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</si>
  <si>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</si>
  <si>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</si>
  <si>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</si>
  <si>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</si>
  <si>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</si>
  <si>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</si>
  <si>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</si>
  <si>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</si>
  <si>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</si>
  <si>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</si>
  <si>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</si>
  <si>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</si>
  <si>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</si>
  <si>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</si>
  <si>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</si>
  <si>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</si>
  <si>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</si>
  <si>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</si>
  <si>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</si>
  <si>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</si>
  <si>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</si>
  <si>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</si>
  <si>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</si>
  <si>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</si>
  <si>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</si>
  <si>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</si>
  <si>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</si>
  <si>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</si>
  <si>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</si>
  <si>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</si>
  <si>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</si>
  <si>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</si>
  <si>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</si>
  <si>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</si>
  <si>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</si>
  <si>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</si>
  <si>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</si>
  <si>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</si>
  <si>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</si>
  <si>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</si>
  <si>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</si>
  <si>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</si>
  <si>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</si>
  <si>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</si>
  <si>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</si>
  <si>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</si>
  <si>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</si>
  <si>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</si>
  <si>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</si>
  <si>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</si>
  <si>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</si>
  <si>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</si>
  <si>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</si>
  <si>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</si>
  <si>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</si>
  <si>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</si>
  <si>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</si>
  <si>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</si>
  <si>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</si>
  <si>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</si>
  <si>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</si>
  <si>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</si>
  <si>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</si>
  <si>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</si>
  <si>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</si>
  <si>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</si>
  <si>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</si>
  <si>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</si>
  <si>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</si>
  <si>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</si>
  <si>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</si>
  <si>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</si>
  <si>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</si>
  <si>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</si>
  <si>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</si>
  <si>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</si>
  <si>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</si>
  <si>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</si>
  <si>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</si>
  <si>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</si>
  <si>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</si>
  <si>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</si>
  <si>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</si>
  <si>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</si>
  <si>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</si>
  <si>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</si>
  <si>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</si>
  <si>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</si>
  <si>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</si>
  <si>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</si>
  <si>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</si>
  <si>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</si>
  <si>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</si>
  <si>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</si>
  <si>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</si>
  <si>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</si>
  <si>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</si>
  <si>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</si>
  <si>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</si>
  <si>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</si>
  <si>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</si>
  <si>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</si>
  <si>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</si>
  <si>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</si>
  <si>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</si>
  <si>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</si>
  <si>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</si>
  <si>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</si>
  <si>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</si>
  <si>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</si>
  <si>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</si>
  <si>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</si>
  <si>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</si>
  <si>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</si>
  <si>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</si>
  <si>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</si>
  <si>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</si>
  <si>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</si>
  <si>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</si>
  <si>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</si>
  <si>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</si>
  <si>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</si>
  <si>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</si>
  <si>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</si>
  <si>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</si>
  <si>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</si>
  <si>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</si>
  <si>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</si>
  <si>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</si>
  <si>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</si>
  <si>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</si>
  <si>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</si>
  <si>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</si>
  <si>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</si>
  <si>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</si>
  <si>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</si>
  <si>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</si>
  <si>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</si>
  <si>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</si>
  <si>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</si>
  <si>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</si>
  <si>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</si>
  <si>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</si>
  <si>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</si>
  <si>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</si>
  <si>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</si>
  <si>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</si>
  <si>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</si>
  <si>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</si>
  <si>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</si>
  <si>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</si>
  <si>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</si>
  <si>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</si>
  <si>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</si>
  <si>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</si>
  <si>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</si>
  <si>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</si>
  <si>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</si>
  <si>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</si>
  <si>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</si>
  <si>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</si>
  <si>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</si>
  <si>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</si>
  <si>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</si>
  <si>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</si>
  <si>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</si>
  <si>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</si>
  <si>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</si>
  <si>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</si>
  <si>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</si>
  <si>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</si>
  <si>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</si>
  <si>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</si>
  <si>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</si>
  <si>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</si>
  <si>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</si>
  <si>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</si>
  <si>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</si>
  <si>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</si>
  <si>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</si>
  <si>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</si>
  <si>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</si>
  <si>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</si>
  <si>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</si>
  <si>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</si>
  <si>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</si>
  <si>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</si>
  <si>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</si>
  <si>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</si>
  <si>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</si>
  <si>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</si>
  <si>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</si>
  <si>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</si>
  <si>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</si>
  <si>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</si>
  <si>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</si>
  <si>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</si>
  <si>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</si>
  <si>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</si>
  <si>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</si>
  <si>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</si>
  <si>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</si>
  <si>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</si>
  <si>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</si>
  <si>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</si>
  <si>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</si>
  <si>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</si>
  <si>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</si>
  <si>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</si>
  <si>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</si>
  <si>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</si>
  <si>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</si>
  <si>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</si>
  <si>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</si>
  <si>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</si>
  <si>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</si>
  <si>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</si>
  <si>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</si>
  <si>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</si>
  <si>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</si>
  <si>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</si>
  <si>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</si>
  <si>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</si>
  <si>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</si>
  <si>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</si>
  <si>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</si>
  <si>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</si>
  <si>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</si>
  <si>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</si>
  <si>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</si>
  <si>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</si>
  <si>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</si>
  <si>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</si>
  <si>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</si>
  <si>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</si>
  <si>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</si>
  <si>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</si>
  <si>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</si>
  <si>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</si>
  <si>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</si>
  <si>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</si>
  <si>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</si>
  <si>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</si>
  <si>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</si>
  <si>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</si>
  <si>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</si>
  <si>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</si>
  <si>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</si>
  <si>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</si>
  <si>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</si>
  <si>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</si>
  <si>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</si>
  <si>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</si>
  <si>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</si>
  <si>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</si>
  <si>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</si>
  <si>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</si>
  <si>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</si>
  <si>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</si>
  <si>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</si>
  <si>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</si>
  <si>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</si>
  <si>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</si>
  <si>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</si>
  <si>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</si>
  <si>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</si>
  <si>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</si>
  <si>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</si>
  <si>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</si>
  <si>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</si>
  <si>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</si>
  <si>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</si>
  <si>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</si>
  <si>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</si>
  <si>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</si>
  <si>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</si>
  <si>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</si>
  <si>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</si>
  <si>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</si>
  <si>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</si>
  <si>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</si>
  <si>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</si>
  <si>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</si>
  <si>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</si>
  <si>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</si>
  <si>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</si>
  <si>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</si>
  <si>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</si>
  <si>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</si>
  <si>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</si>
  <si>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</si>
  <si>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</si>
  <si>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</si>
  <si>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</si>
  <si>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</si>
  <si>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</si>
  <si>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</si>
  <si>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</si>
  <si>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</si>
  <si>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</si>
  <si>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</si>
  <si>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</si>
  <si>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</si>
  <si>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</si>
  <si>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</si>
  <si>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</si>
  <si>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</si>
  <si>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</si>
  <si>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</si>
  <si>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</si>
  <si>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</si>
  <si>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</si>
  <si>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</si>
  <si>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</si>
  <si>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</si>
  <si>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</si>
  <si>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</si>
  <si>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</si>
  <si>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</si>
  <si>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</si>
  <si>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</si>
  <si>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</si>
  <si>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</si>
  <si>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</si>
  <si>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</si>
  <si>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</si>
  <si>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</si>
  <si>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</si>
  <si>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</si>
  <si>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</si>
  <si>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</si>
  <si>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</si>
  <si>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</si>
  <si>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</si>
  <si>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</si>
  <si>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</si>
  <si>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</si>
  <si>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</si>
  <si>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</si>
  <si>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</si>
  <si>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</si>
  <si>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</si>
  <si>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</si>
  <si>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</si>
  <si>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</si>
  <si>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</si>
  <si>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</si>
  <si>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</si>
  <si>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</si>
  <si>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</si>
  <si>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</si>
  <si>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</si>
  <si>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</si>
  <si>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</si>
  <si>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</si>
  <si>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</si>
  <si>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</si>
  <si>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</si>
  <si>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</si>
  <si>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</si>
  <si>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</si>
  <si>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</si>
  <si>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</si>
  <si>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</si>
  <si>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</si>
  <si>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</si>
  <si>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</si>
  <si>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</si>
  <si>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</si>
  <si>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</si>
  <si>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</si>
  <si>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</si>
  <si>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</si>
  <si>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</si>
  <si>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</si>
  <si>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</si>
  <si>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</si>
  <si>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</si>
  <si>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</si>
  <si>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</si>
  <si>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</si>
  <si>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</si>
  <si>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</si>
  <si>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</si>
  <si>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</si>
  <si>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</si>
  <si>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</si>
  <si>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</si>
  <si>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</si>
  <si>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</si>
  <si>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</si>
  <si>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</si>
  <si>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</si>
  <si>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</si>
  <si>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</si>
  <si>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</si>
  <si>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</si>
  <si>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</si>
  <si>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</si>
  <si>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</si>
  <si>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</si>
  <si>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</si>
  <si>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</si>
  <si>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</si>
  <si>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</si>
  <si>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</si>
  <si>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</si>
  <si>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</si>
  <si>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</si>
  <si>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</si>
  <si>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</si>
  <si>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</si>
  <si>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</si>
  <si>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</si>
  <si>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</si>
  <si>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</si>
  <si>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</si>
  <si>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</si>
  <si>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</si>
  <si>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</si>
  <si>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</si>
  <si>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</si>
  <si>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</si>
  <si>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</si>
  <si>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</si>
  <si>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</si>
  <si>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</si>
  <si>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</si>
  <si>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</si>
  <si>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</si>
  <si>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</si>
  <si>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</si>
  <si>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</si>
  <si>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</si>
  <si>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</si>
  <si>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</si>
  <si>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</si>
  <si>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</si>
  <si>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</si>
  <si>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</si>
  <si>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</si>
  <si>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</si>
  <si>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</si>
  <si>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</si>
  <si>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</si>
  <si>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</si>
  <si>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</si>
  <si>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</si>
  <si>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</si>
  <si>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</si>
  <si>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</si>
  <si>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</si>
  <si>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</si>
  <si>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</si>
  <si>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</si>
  <si>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</si>
  <si>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</si>
  <si>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</si>
  <si>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</si>
  <si>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</si>
  <si>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</si>
  <si>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</si>
  <si>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</si>
  <si>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</si>
  <si>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</si>
  <si>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</si>
  <si>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</si>
  <si>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</si>
  <si>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</si>
  <si>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</si>
  <si>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</si>
  <si>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</si>
  <si>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</si>
  <si>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</si>
  <si>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</si>
  <si>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</si>
  <si>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</si>
  <si>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</si>
  <si>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</si>
  <si>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</si>
  <si>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</si>
  <si>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</si>
  <si>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</si>
  <si>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</si>
  <si>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</si>
  <si>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</si>
  <si>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</si>
  <si>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</si>
  <si>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</si>
  <si>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</si>
  <si>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</si>
  <si>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</si>
  <si>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</si>
  <si>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</si>
  <si>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</si>
  <si>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</si>
  <si>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</si>
  <si>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</si>
  <si>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</si>
  <si>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</si>
  <si>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</si>
  <si>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</si>
  <si>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</si>
  <si>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</si>
  <si>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</si>
  <si>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</si>
  <si>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</si>
  <si>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</si>
  <si>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</si>
  <si>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</si>
  <si>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</si>
  <si>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</si>
  <si>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</si>
  <si>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</si>
  <si>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</si>
  <si>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</si>
  <si>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</si>
  <si>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</si>
  <si>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</si>
  <si>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</si>
  <si>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</si>
  <si>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</si>
  <si>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</si>
  <si>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</si>
  <si>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</si>
  <si>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</si>
  <si>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</si>
  <si>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</si>
  <si>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</si>
  <si>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</si>
  <si>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</si>
  <si>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</si>
  <si>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</si>
  <si>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</si>
  <si>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</si>
  <si>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</si>
  <si>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</si>
  <si>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</si>
  <si>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</si>
  <si>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</si>
  <si>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</si>
  <si>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</si>
  <si>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</si>
  <si>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</si>
  <si>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</si>
  <si>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</si>
  <si>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</si>
  <si>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</si>
  <si>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</si>
  <si>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</si>
  <si>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</si>
  <si>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</si>
  <si>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</si>
  <si>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</si>
  <si>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</si>
  <si>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</si>
  <si>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</si>
  <si>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</si>
  <si>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</si>
  <si>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</si>
  <si>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</si>
  <si>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</si>
  <si>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</si>
  <si>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</si>
  <si>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</si>
  <si>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</si>
  <si>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</si>
  <si>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</si>
  <si>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</si>
  <si>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</si>
  <si>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</si>
  <si>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</si>
  <si>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</si>
  <si>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</si>
  <si>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</si>
  <si>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</si>
  <si>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</si>
  <si>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</si>
  <si>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</si>
  <si>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</si>
  <si>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</si>
  <si>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</si>
  <si>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</si>
  <si>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</si>
  <si>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</si>
  <si>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</si>
  <si>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</si>
  <si>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</si>
  <si>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</si>
  <si>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</si>
  <si>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</si>
  <si>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</si>
  <si>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</si>
  <si>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</si>
  <si>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</si>
  <si>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</si>
  <si>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</si>
  <si>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</si>
  <si>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</si>
  <si>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</si>
  <si>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</si>
  <si>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</si>
  <si>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</si>
  <si>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</si>
  <si>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</si>
  <si>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</si>
  <si>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</si>
  <si>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</si>
  <si>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</si>
  <si>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</si>
  <si>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</si>
  <si>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</si>
  <si>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</si>
  <si>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</si>
  <si>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</si>
  <si>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</si>
  <si>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</si>
  <si>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</si>
  <si>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</si>
  <si>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</si>
  <si>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</si>
  <si>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</si>
  <si>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</si>
  <si>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</si>
  <si>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</si>
  <si>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</si>
  <si>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</si>
  <si>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</si>
  <si>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</si>
  <si>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</si>
  <si>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</si>
  <si>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</si>
  <si>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</si>
  <si>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</si>
  <si>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</si>
  <si>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</si>
  <si>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</si>
  <si>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</si>
  <si>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</si>
  <si>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</si>
  <si>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</si>
  <si>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</si>
  <si>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</si>
  <si>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</si>
  <si>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</si>
  <si>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</si>
  <si>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</si>
  <si>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</si>
  <si>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</si>
  <si>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</si>
  <si>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</si>
  <si>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</si>
  <si>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</si>
  <si>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</si>
  <si>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</si>
  <si>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</si>
  <si>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</si>
  <si>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</si>
  <si>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</si>
  <si>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</si>
  <si>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</si>
  <si>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</si>
  <si>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</si>
  <si>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</si>
  <si>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</si>
  <si>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</si>
  <si>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</si>
  <si>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</si>
  <si>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</si>
  <si>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</si>
  <si>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</si>
  <si>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</si>
  <si>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</si>
  <si>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</si>
  <si>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</si>
  <si>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</si>
  <si>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</si>
  <si>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</si>
  <si>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</si>
  <si>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</si>
  <si>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</si>
  <si>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</si>
  <si>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</si>
  <si>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</si>
  <si>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</si>
  <si>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</si>
  <si>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</si>
  <si>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</si>
  <si>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</si>
  <si>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</si>
  <si>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</si>
  <si>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</si>
  <si>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</si>
  <si>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</si>
  <si>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</si>
  <si>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</si>
  <si>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</si>
  <si>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</si>
  <si>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</si>
  <si>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</si>
  <si>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</si>
  <si>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</si>
  <si>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</si>
  <si>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</si>
  <si>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</si>
  <si>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</si>
  <si>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</si>
  <si>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</si>
  <si>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</si>
  <si>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</si>
  <si>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</si>
  <si>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</si>
  <si>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</si>
  <si>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</si>
  <si>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</si>
  <si>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</si>
  <si>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</si>
  <si>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</si>
  <si>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</si>
  <si>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</si>
  <si>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</si>
  <si>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</si>
  <si>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</si>
  <si>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</si>
  <si>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</si>
  <si>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</si>
  <si>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</si>
  <si>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</si>
  <si>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</si>
  <si>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</si>
  <si>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</si>
  <si>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</si>
  <si>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</si>
  <si>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</si>
  <si>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</si>
  <si>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</si>
  <si>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</si>
  <si>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</si>
  <si>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</si>
  <si>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</si>
  <si>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</si>
  <si>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</si>
  <si>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</si>
  <si>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</si>
  <si>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</si>
  <si>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</si>
  <si>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</si>
  <si>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</si>
  <si>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</si>
  <si>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</si>
  <si>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</si>
  <si>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</si>
  <si>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</si>
  <si>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</si>
  <si>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</si>
  <si>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</si>
  <si>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</si>
  <si>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</si>
  <si>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</si>
  <si>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</si>
  <si>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</si>
  <si>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</si>
  <si>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</si>
  <si>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</si>
  <si>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</si>
  <si>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</si>
  <si>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</si>
  <si>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</si>
  <si>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</si>
  <si>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</si>
  <si>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</si>
  <si>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</si>
  <si>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</si>
  <si>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</si>
  <si>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</si>
  <si>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</si>
  <si>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</si>
  <si>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</si>
  <si>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</si>
  <si>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</si>
  <si>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</si>
  <si>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</si>
  <si>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</si>
  <si>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</si>
  <si>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</si>
  <si>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</si>
  <si>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</si>
  <si>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</si>
  <si>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</si>
  <si>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</si>
  <si>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</si>
  <si>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</si>
  <si>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</si>
  <si>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</si>
  <si>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</si>
  <si>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</si>
  <si>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</si>
  <si>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</si>
  <si>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</si>
  <si>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</si>
  <si>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</si>
  <si>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</si>
  <si>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</si>
  <si>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</si>
  <si>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</si>
  <si>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</si>
  <si>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</si>
  <si>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</si>
  <si>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</si>
  <si>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</si>
  <si>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</si>
  <si>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</si>
  <si>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</si>
  <si>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</si>
  <si>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</si>
  <si>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</si>
  <si>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</si>
  <si>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</si>
  <si>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</si>
  <si>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</si>
  <si>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</si>
  <si>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</si>
  <si>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</si>
  <si>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</si>
  <si>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</si>
  <si>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</si>
  <si>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</si>
  <si>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</si>
  <si>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</si>
  <si>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</si>
  <si>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</si>
  <si>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</si>
  <si>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</si>
  <si>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</si>
  <si>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</si>
  <si>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</si>
  <si>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</si>
  <si>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</si>
  <si>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</si>
  <si>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</si>
  <si>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</si>
  <si>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</si>
  <si>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</si>
  <si>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</si>
  <si>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</si>
  <si>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</si>
  <si>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</si>
  <si>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</si>
  <si>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</si>
  <si>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</si>
  <si>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</si>
  <si>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</si>
  <si>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</si>
  <si>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</si>
  <si>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</si>
  <si>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</si>
  <si>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</si>
  <si>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</si>
  <si>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</si>
  <si>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M08 Feb</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</si>
</sst>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opLeftCell="B1" zoomScale="75" zoomScaleNormal="75" workbookViewId="0">
      <selection activeCell="I3316" sqref="I331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M08 Feb</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2016</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FS163_CAA_2016_M08</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15250</v>
      </c>
      <c r="K2164" s="20">
        <v>0</v>
      </c>
      <c r="L2164" s="20">
        <v>0</v>
      </c>
      <c r="M2164" s="19">
        <f t="shared" si="152"/>
        <v>15250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15250</v>
      </c>
      <c r="K2171" s="19">
        <f>SUM(K2163:K2170)</f>
        <v>0</v>
      </c>
      <c r="L2171" s="19">
        <f>SUM(L2163:L2170)</f>
        <v>0</v>
      </c>
      <c r="M2171" s="19">
        <f t="shared" si="152"/>
        <v>15250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15250</v>
      </c>
      <c r="K2206" s="19">
        <f>+K2161+K2171+K2174+K2177+K2189+K2196+K2199+K2202+K2205</f>
        <v>0</v>
      </c>
      <c r="L2206" s="19">
        <f>+L2161+L2171+L2174+L2177+L2189+L2196+L2199+L2202+L2205</f>
        <v>0</v>
      </c>
      <c r="M2206" s="19">
        <f>SUM(I2206:L2206)</f>
        <v>15250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15250</v>
      </c>
      <c r="K2212" s="20">
        <v>0</v>
      </c>
      <c r="L2212" s="20">
        <v>0</v>
      </c>
      <c r="M2212" s="19">
        <f t="shared" si="155"/>
        <v>15250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15250</v>
      </c>
      <c r="K2218" s="19">
        <f>SUM(K2208:K2217)</f>
        <v>0</v>
      </c>
      <c r="L2218" s="19">
        <f>SUM(L2208:L2217)</f>
        <v>0</v>
      </c>
      <c r="M2218" s="19">
        <f t="shared" si="155"/>
        <v>15250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829399</v>
      </c>
      <c r="K2497" s="20">
        <v>0</v>
      </c>
      <c r="L2497" s="20">
        <v>0</v>
      </c>
      <c r="M2497" s="19">
        <f t="shared" ref="M2497:M2506" si="176">SUM(I2497:L2497)</f>
        <v>829399</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829399</v>
      </c>
      <c r="K2506" s="19">
        <f>SUM(K2496:K2505)</f>
        <v>0</v>
      </c>
      <c r="L2506" s="19">
        <f>SUM(L2496:L2505)</f>
        <v>0</v>
      </c>
      <c r="M2506" s="19">
        <f t="shared" si="176"/>
        <v>829399</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829399</v>
      </c>
      <c r="K2551" s="19">
        <f>+K2506+K2516+K2519+K2522+K2534+K2541+K2544+K2547+K2550</f>
        <v>0</v>
      </c>
      <c r="L2551" s="19">
        <f>+L2506+L2516+L2519+L2522+L2534+L2541+L2544+L2547+L2550</f>
        <v>0</v>
      </c>
      <c r="M2551" s="19">
        <f>SUM(I2551:L2551)</f>
        <v>829399</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829399</v>
      </c>
      <c r="K2557" s="20">
        <v>0</v>
      </c>
      <c r="L2557" s="20">
        <v>0</v>
      </c>
      <c r="M2557" s="19">
        <f t="shared" si="180"/>
        <v>829399</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829399</v>
      </c>
      <c r="K2563" s="19">
        <f>SUM(K2553:K2562)</f>
        <v>0</v>
      </c>
      <c r="L2563" s="19">
        <f>SUM(L2553:L2562)</f>
        <v>0</v>
      </c>
      <c r="M2563" s="19">
        <f t="shared" si="180"/>
        <v>829399</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3204809</v>
      </c>
      <c r="K3256" s="20">
        <v>0</v>
      </c>
      <c r="L3256" s="20">
        <v>0</v>
      </c>
      <c r="M3256" s="19">
        <f t="shared" ref="M3256:M3265" si="231">SUM(I3256:L3256)</f>
        <v>3204809</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3204809</v>
      </c>
      <c r="K3265" s="19">
        <f>SUM(K3255:K3264)</f>
        <v>0</v>
      </c>
      <c r="L3265" s="19">
        <f>SUM(L3255:L3264)</f>
        <v>0</v>
      </c>
      <c r="M3265" s="19">
        <f t="shared" si="231"/>
        <v>3204809</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3204809</v>
      </c>
      <c r="K3310" s="19">
        <f>+K3265+K3275+K3278+K3281+K3293+K3300+K3303+K3306+K3309</f>
        <v>0</v>
      </c>
      <c r="L3310" s="19">
        <f>+L3265+L3275+L3278+L3281+L3293+L3300+L3303+L3306+L3309</f>
        <v>0</v>
      </c>
      <c r="M3310" s="19">
        <f>SUM(I3310:L3310)</f>
        <v>3204809</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3204809</v>
      </c>
      <c r="K3316" s="20">
        <v>0</v>
      </c>
      <c r="L3316" s="20">
        <v>0</v>
      </c>
      <c r="M3316" s="19">
        <f t="shared" si="235"/>
        <v>3204809</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3204809</v>
      </c>
      <c r="K3322" s="19">
        <f>SUM(K3312:K3321)</f>
        <v>0</v>
      </c>
      <c r="L3322" s="19">
        <f>SUM(L3312:L3321)</f>
        <v>0</v>
      </c>
      <c r="M3322" s="19">
        <f t="shared" si="235"/>
        <v>3204809</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4034208</v>
      </c>
      <c r="K4015" s="11">
        <f>SUMIF($G$11:$G4014,$G4015,K$11:K4015)</f>
        <v>0</v>
      </c>
      <c r="L4015" s="11">
        <f>SUMIF($G$11:$G4014,$G4015,L$11:L4015)</f>
        <v>0</v>
      </c>
      <c r="M4015" s="11">
        <f>SUMIF($G$11:$G4014,$G4015,M$11:M4015)</f>
        <v>4034208</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4034208</v>
      </c>
      <c r="K4024" s="11">
        <f>SUMIF($G$11:$G4023,$G4024,K$11:K4024)</f>
        <v>0</v>
      </c>
      <c r="L4024" s="11">
        <f>SUMIF($G$11:$G4023,$G4024,L$11:L4024)</f>
        <v>0</v>
      </c>
      <c r="M4024" s="11">
        <f>SUMIF($G$11:$G4023,$G4024,M$11:M4024)</f>
        <v>4034208</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15250</v>
      </c>
      <c r="K4027" s="11">
        <f>SUMIF($G$11:$G4026,$G4027,K$11:K4027)</f>
        <v>0</v>
      </c>
      <c r="L4027" s="11">
        <f>SUMIF($G$11:$G4026,$G4027,L$11:L4027)</f>
        <v>0</v>
      </c>
      <c r="M4027" s="11">
        <f>SUMIF($G$11:$G4026,$G4027,M$11:M4027)</f>
        <v>15250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15250</v>
      </c>
      <c r="K4034" s="11">
        <f>SUMIF($G$11:$G4033,$G4034,K$11:K4034)</f>
        <v>0</v>
      </c>
      <c r="L4034" s="11">
        <f>SUMIF($G$11:$G4033,$G4034,L$11:L4034)</f>
        <v>0</v>
      </c>
      <c r="M4034" s="11">
        <f>SUMIF($G$11:$G4033,$G4034,M$11:M4034)</f>
        <v>15250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4049458</v>
      </c>
      <c r="K4069" s="11">
        <f>SUMIF($G$11:$G4068,$G4069,K$11:K4069)</f>
        <v>0</v>
      </c>
      <c r="L4069" s="11">
        <f>SUMIF($G$11:$G4068,$G4069,L$11:L4069)</f>
        <v>0</v>
      </c>
      <c r="M4069" s="11">
        <f>SUMIF($G$11:$G4068,$G4069,M$11:M4069)</f>
        <v>4049458</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4049458</v>
      </c>
      <c r="K4075" s="11">
        <f>SUMIF($G$11:$G4074,$G4075,K$11:K4075)</f>
        <v>0</v>
      </c>
      <c r="L4075" s="11">
        <f>SUMIF($G$11:$G4074,$G4075,L$11:L4075)</f>
        <v>0</v>
      </c>
      <c r="M4075" s="11">
        <f>SUMIF($G$11:$G4074,$G4075,M$11:M4075)</f>
        <v>4049458</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4049458</v>
      </c>
      <c r="K4081" s="11">
        <f>SUMIF($G$11:$G4080,$G4081,K$11:K4081)</f>
        <v>0</v>
      </c>
      <c r="L4081" s="11">
        <f>SUMIF($G$11:$G4080,$G4081,L$11:L4081)</f>
        <v>0</v>
      </c>
      <c r="M4081" s="11">
        <f>SUMIF($G$11:$G4080,$G4081,M$11:M4081)</f>
        <v>4049458</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abSelected="1" topLeftCell="Z1"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2016 Actual Month M08 Feb</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3204809</v>
      </c>
      <c r="AN5" s="9">
        <f>SUMIF(Sheet1!$V$11:$V$4012,S5,Sheet1!$M$11:$M$4012)</f>
        <v>829399</v>
      </c>
      <c r="AO5" s="9">
        <f>SUMIF(Sheet1!$V$11:$V$4012,T5,Sheet1!$M$11:$M$4012)</f>
        <v>0</v>
      </c>
      <c r="AP5" s="9">
        <f>SUMIF(Sheet1!$V$11:$V$4012,U5,Sheet1!$M$11:$M$4012)</f>
        <v>0</v>
      </c>
      <c r="AQ5" s="23">
        <f t="shared" ref="AQ5:AQ14" si="3">SUM(AL5:AP5)</f>
        <v>4034208</v>
      </c>
      <c r="AR5" s="22">
        <f t="shared" ref="AR5:AR14" si="4">+AQ5+AK5+AG5+AA5</f>
        <v>4034208</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0</v>
      </c>
      <c r="AM14" s="9">
        <f>SUMIF(Sheet1!$V$11:$V$4012,R14,Sheet1!$M$11:$M$4012)</f>
        <v>3204809</v>
      </c>
      <c r="AN14" s="9">
        <f>SUMIF(Sheet1!$V$11:$V$4012,S14,Sheet1!$M$11:$M$4012)</f>
        <v>829399</v>
      </c>
      <c r="AO14" s="9">
        <f>SUMIF(Sheet1!$V$11:$V$4012,T14,Sheet1!$M$11:$M$4012)</f>
        <v>0</v>
      </c>
      <c r="AP14" s="9">
        <f>SUMIF(Sheet1!$V$11:$V$4012,U14,Sheet1!$M$11:$M$4012)</f>
        <v>0</v>
      </c>
      <c r="AQ14" s="23">
        <f t="shared" si="3"/>
        <v>4034208</v>
      </c>
      <c r="AR14" s="22">
        <f t="shared" si="4"/>
        <v>4034208</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15250</v>
      </c>
      <c r="AD17" s="9">
        <f>SUMIF(Sheet1!$V$11:$V$4012,I17,Sheet1!$M$11:$M$4012)</f>
        <v>0</v>
      </c>
      <c r="AE17" s="9">
        <f>SUMIF(Sheet1!$V$11:$V$4012,J17,Sheet1!$M$11:$M$4012)</f>
        <v>0</v>
      </c>
      <c r="AF17" s="9">
        <f>SUMIF(Sheet1!$V$11:$V$4012,K17,Sheet1!$M$11:$M$4012)</f>
        <v>0</v>
      </c>
      <c r="AG17" s="23">
        <f t="shared" si="6"/>
        <v>15250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15250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15250</v>
      </c>
      <c r="AD24" s="9">
        <f>SUMIF(Sheet1!$V$11:$V$4012,I24,Sheet1!$M$11:$M$4012)</f>
        <v>0</v>
      </c>
      <c r="AE24" s="9">
        <f>SUMIF(Sheet1!$V$11:$V$4012,J24,Sheet1!$M$11:$M$4012)</f>
        <v>0</v>
      </c>
      <c r="AF24" s="9">
        <f>SUMIF(Sheet1!$V$11:$V$4012,K24,Sheet1!$M$11:$M$4012)</f>
        <v>0</v>
      </c>
      <c r="AG24" s="23">
        <f t="shared" si="6"/>
        <v>15250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15250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15250</v>
      </c>
      <c r="AD59" s="9">
        <f>SUMIF(Sheet1!$V$11:$V$4012,I59,Sheet1!$M$11:$M$4012)</f>
        <v>0</v>
      </c>
      <c r="AE59" s="9">
        <f>SUMIF(Sheet1!$V$11:$V$4012,J59,Sheet1!$M$11:$M$4012)</f>
        <v>0</v>
      </c>
      <c r="AF59" s="9">
        <f>SUMIF(Sheet1!$V$11:$V$4012,K59,Sheet1!$M$11:$M$4012)</f>
        <v>0</v>
      </c>
      <c r="AG59" s="23">
        <f>SUM(AB59:AF59)</f>
        <v>15250</v>
      </c>
      <c r="AH59" s="9">
        <f>SUMIF(Sheet1!$V$11:$V$4012,M59,Sheet1!$M$11:$M$4012)</f>
        <v>0</v>
      </c>
      <c r="AI59" s="9">
        <f>SUMIF(Sheet1!$V$11:$V$4012,N59,Sheet1!$M$11:$M$4012)</f>
        <v>0</v>
      </c>
      <c r="AJ59" s="9">
        <f>SUMIF(Sheet1!$V$11:$V$4012,O59,Sheet1!$M$11:$M$4012)</f>
        <v>0</v>
      </c>
      <c r="AK59" s="23">
        <f>SUM(AH59:AJ59)</f>
        <v>0</v>
      </c>
      <c r="AL59" s="9">
        <f>SUMIF(Sheet1!$V$11:$V$4012,Q59,Sheet1!$M$11:$M$4012)</f>
        <v>0</v>
      </c>
      <c r="AM59" s="9">
        <f>SUMIF(Sheet1!$V$11:$V$4012,R59,Sheet1!$M$11:$M$4012)</f>
        <v>3204809</v>
      </c>
      <c r="AN59" s="9">
        <f>SUMIF(Sheet1!$V$11:$V$4012,S59,Sheet1!$M$11:$M$4012)</f>
        <v>829399</v>
      </c>
      <c r="AO59" s="9">
        <f>SUMIF(Sheet1!$V$11:$V$4012,T59,Sheet1!$M$11:$M$4012)</f>
        <v>0</v>
      </c>
      <c r="AP59" s="9">
        <f>SUMIF(Sheet1!$V$11:$V$4012,U59,Sheet1!$M$11:$M$4012)</f>
        <v>0</v>
      </c>
      <c r="AQ59" s="23">
        <f>SUM(AL59:AP59)</f>
        <v>4034208</v>
      </c>
      <c r="AR59" s="22">
        <f>+AQ59+AK59+AG59+AA59</f>
        <v>4049458</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15250</v>
      </c>
      <c r="AD65" s="9">
        <f>SUMIF(Sheet1!$V$11:$V$4012,I65,Sheet1!$M$11:$M$4012)</f>
        <v>0</v>
      </c>
      <c r="AE65" s="9">
        <f>SUMIF(Sheet1!$V$11:$V$4012,J65,Sheet1!$M$11:$M$4012)</f>
        <v>0</v>
      </c>
      <c r="AF65" s="9">
        <f>SUMIF(Sheet1!$V$11:$V$4012,K65,Sheet1!$M$11:$M$4012)</f>
        <v>0</v>
      </c>
      <c r="AG65" s="23">
        <f t="shared" si="21"/>
        <v>15250</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3204809</v>
      </c>
      <c r="AN65" s="9">
        <f>SUMIF(Sheet1!$V$11:$V$4012,S65,Sheet1!$M$11:$M$4012)</f>
        <v>829399</v>
      </c>
      <c r="AO65" s="9">
        <f>SUMIF(Sheet1!$V$11:$V$4012,T65,Sheet1!$M$11:$M$4012)</f>
        <v>0</v>
      </c>
      <c r="AP65" s="9">
        <f>SUMIF(Sheet1!$V$11:$V$4012,U65,Sheet1!$M$11:$M$4012)</f>
        <v>0</v>
      </c>
      <c r="AQ65" s="23">
        <f t="shared" si="23"/>
        <v>4034208</v>
      </c>
      <c r="AR65" s="22">
        <f t="shared" si="24"/>
        <v>4049458</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15250</v>
      </c>
      <c r="AD71" s="9">
        <f>SUMIF(Sheet1!$V$11:$V$4012,I71,Sheet1!$M$11:$M$4012)</f>
        <v>0</v>
      </c>
      <c r="AE71" s="9">
        <f>SUMIF(Sheet1!$V$11:$V$4012,J71,Sheet1!$M$11:$M$4012)</f>
        <v>0</v>
      </c>
      <c r="AF71" s="9">
        <f>SUMIF(Sheet1!$V$11:$V$4012,K71,Sheet1!$M$11:$M$4012)</f>
        <v>0</v>
      </c>
      <c r="AG71" s="23">
        <f t="shared" si="21"/>
        <v>15250</v>
      </c>
      <c r="AH71" s="9">
        <f>SUMIF(Sheet1!$V$11:$V$4012,M71,Sheet1!$M$11:$M$4012)</f>
        <v>0</v>
      </c>
      <c r="AI71" s="9">
        <f>SUMIF(Sheet1!$V$11:$V$4012,N71,Sheet1!$M$11:$M$4012)</f>
        <v>0</v>
      </c>
      <c r="AJ71" s="9">
        <f>SUMIF(Sheet1!$V$11:$V$4012,O71,Sheet1!$M$11:$M$4012)</f>
        <v>0</v>
      </c>
      <c r="AK71" s="23">
        <f t="shared" si="22"/>
        <v>0</v>
      </c>
      <c r="AL71" s="9">
        <f>SUMIF(Sheet1!$V$11:$V$4012,Q71,Sheet1!$M$11:$M$4012)</f>
        <v>0</v>
      </c>
      <c r="AM71" s="9">
        <f>SUMIF(Sheet1!$V$11:$V$4012,R71,Sheet1!$M$11:$M$4012)</f>
        <v>3204809</v>
      </c>
      <c r="AN71" s="9">
        <f>SUMIF(Sheet1!$V$11:$V$4012,S71,Sheet1!$M$11:$M$4012)</f>
        <v>829399</v>
      </c>
      <c r="AO71" s="9">
        <f>SUMIF(Sheet1!$V$11:$V$4012,T71,Sheet1!$M$11:$M$4012)</f>
        <v>0</v>
      </c>
      <c r="AP71" s="9">
        <f>SUMIF(Sheet1!$V$11:$V$4012,U71,Sheet1!$M$11:$M$4012)</f>
        <v>0</v>
      </c>
      <c r="AQ71" s="23">
        <f t="shared" si="23"/>
        <v>4034208</v>
      </c>
      <c r="AR71" s="22">
        <f t="shared" si="24"/>
        <v>4049458</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29A054-A352-43F2-8B84-7B8B61D70E21}">
  <ds:schemaRefs>
    <ds:schemaRef ds:uri="http://schemas.microsoft.com/office/2006/documentManagement/types"/>
    <ds:schemaRef ds:uri="http://schemas.openxmlformats.org/package/2006/metadata/core-properties"/>
    <ds:schemaRef ds:uri="http://purl.org/dc/dcmitype/"/>
    <ds:schemaRef ds:uri="http://purl.org/dc/terms/"/>
    <ds:schemaRef ds:uri="http://www.w3.org/XML/1998/namespace"/>
    <ds:schemaRef ds:uri="http://purl.org/dc/elements/1.1/"/>
    <ds:schemaRef ds:uri="http://schemas.microsoft.com/sharepoint/v3"/>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2016-03-11T08:46:18Z</dcterms:modified>
</cp:coreProperties>
</file>